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STP.1878.1" sheetId="1" r:id="rId1"/>
  </sheets>
  <calcPr calcId="152511"/>
</workbook>
</file>

<file path=xl/calcChain.xml><?xml version="1.0" encoding="utf-8"?>
<calcChain xmlns="http://schemas.openxmlformats.org/spreadsheetml/2006/main">
  <c r="AS14" i="1" l="1"/>
  <c r="AT14" i="1"/>
  <c r="AU14" i="1"/>
  <c r="AV14" i="1"/>
  <c r="AW14" i="1"/>
  <c r="AM14" i="1" l="1"/>
  <c r="AF14"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T16" i="1"/>
  <c r="S16" i="1"/>
  <c r="R16" i="1"/>
  <c r="Q16" i="1"/>
  <c r="P16" i="1"/>
  <c r="O16" i="1"/>
  <c r="N16" i="1"/>
  <c r="M16" i="1"/>
  <c r="L16" i="1"/>
  <c r="K16" i="1"/>
  <c r="I16" i="1"/>
  <c r="J16" i="1"/>
  <c r="F16" i="1"/>
  <c r="G16" i="1"/>
  <c r="H15" i="1"/>
  <c r="H6" i="1"/>
  <c r="H7" i="1"/>
  <c r="H8" i="1"/>
  <c r="H9" i="1"/>
  <c r="H10" i="1"/>
  <c r="H11" i="1"/>
  <c r="H12" i="1"/>
  <c r="H13" i="1"/>
  <c r="H5" i="1"/>
  <c r="H16" i="1" s="1"/>
  <c r="D16" i="1"/>
  <c r="C16" i="1"/>
  <c r="E15" i="1"/>
  <c r="E6" i="1"/>
  <c r="E7" i="1"/>
  <c r="E16" i="1" s="1"/>
  <c r="E8" i="1"/>
  <c r="E9" i="1"/>
  <c r="E10" i="1"/>
  <c r="E11" i="1"/>
  <c r="E12" i="1"/>
  <c r="E13" i="1"/>
  <c r="E5" i="1"/>
  <c r="D14" i="1"/>
  <c r="F14" i="1"/>
  <c r="G14" i="1"/>
  <c r="I14" i="1"/>
  <c r="J14" i="1"/>
  <c r="K14" i="1"/>
  <c r="L14" i="1"/>
  <c r="M14" i="1"/>
  <c r="N14" i="1"/>
  <c r="O14" i="1"/>
  <c r="P14" i="1"/>
  <c r="Q14" i="1"/>
  <c r="R14" i="1"/>
  <c r="S14" i="1"/>
  <c r="T14" i="1"/>
  <c r="U14" i="1"/>
  <c r="V14" i="1"/>
  <c r="W14" i="1"/>
  <c r="X14" i="1"/>
  <c r="Y14" i="1"/>
  <c r="Z14" i="1"/>
  <c r="AA14" i="1"/>
  <c r="AB14" i="1"/>
  <c r="AC14" i="1"/>
  <c r="AD14" i="1"/>
  <c r="AE14" i="1"/>
  <c r="AG14" i="1"/>
  <c r="AH14" i="1"/>
  <c r="AI14" i="1"/>
  <c r="AJ14" i="1"/>
  <c r="AK14" i="1"/>
  <c r="AL14" i="1"/>
  <c r="AN14" i="1"/>
  <c r="AO14" i="1"/>
  <c r="AP14" i="1"/>
  <c r="AQ14" i="1"/>
  <c r="AR14" i="1"/>
  <c r="C14" i="1"/>
</calcChain>
</file>

<file path=xl/sharedStrings.xml><?xml version="1.0" encoding="utf-8"?>
<sst xmlns="http://schemas.openxmlformats.org/spreadsheetml/2006/main" count="74" uniqueCount="73">
  <si>
    <t>Número de fogos</t>
  </si>
  <si>
    <t>Casados</t>
  </si>
  <si>
    <t>Viuvos</t>
  </si>
  <si>
    <t>Solteiros</t>
  </si>
  <si>
    <t>Estrangeiros</t>
  </si>
  <si>
    <t>Militares</t>
  </si>
  <si>
    <t>Advogados</t>
  </si>
  <si>
    <t>Pintores</t>
  </si>
  <si>
    <t>Alfaiates</t>
  </si>
  <si>
    <t>Barbeiros</t>
  </si>
  <si>
    <t>Carpinteiros</t>
  </si>
  <si>
    <t>Ferreiros e serralheiros</t>
  </si>
  <si>
    <t>Pedreiros</t>
  </si>
  <si>
    <t>Pescadores</t>
  </si>
  <si>
    <t>Ourives</t>
  </si>
  <si>
    <t>Sapateiros</t>
  </si>
  <si>
    <t>Número de habitantes</t>
  </si>
  <si>
    <t>Habitados</t>
  </si>
  <si>
    <t>Deshabitados</t>
  </si>
  <si>
    <t>Total</t>
  </si>
  <si>
    <t>Do sexo masculino</t>
  </si>
  <si>
    <t>Do sexo feminino</t>
  </si>
  <si>
    <t>Até aos 17 annos</t>
  </si>
  <si>
    <t>Dos 17 annos para cima</t>
  </si>
  <si>
    <t>Edades</t>
  </si>
  <si>
    <t>Estado civil</t>
  </si>
  <si>
    <t>Circunstancias especiaes</t>
  </si>
  <si>
    <t>Defeitos physicos</t>
  </si>
  <si>
    <t>Aleijados</t>
  </si>
  <si>
    <t>Cegos</t>
  </si>
  <si>
    <t>Instrução</t>
  </si>
  <si>
    <t>Sabem ler e escrever</t>
  </si>
  <si>
    <t>Sabem só ler</t>
  </si>
  <si>
    <t>Frequentam as escolas</t>
  </si>
  <si>
    <t>Fuccionarios publicos</t>
  </si>
  <si>
    <t>Bachareis formados</t>
  </si>
  <si>
    <t>Provisionarios</t>
  </si>
  <si>
    <t>Europeus</t>
  </si>
  <si>
    <t>Indigenas</t>
  </si>
  <si>
    <t>Ecclesiasticos</t>
  </si>
  <si>
    <t>Profissões</t>
  </si>
  <si>
    <t>Professores de instrucção primaria</t>
  </si>
  <si>
    <t>Gerentes bancarios</t>
  </si>
  <si>
    <t>Maritimos</t>
  </si>
  <si>
    <t>Droguistas</t>
  </si>
  <si>
    <t>Facultativos</t>
  </si>
  <si>
    <t>Pharmaceuticos</t>
  </si>
  <si>
    <t>Commerciantes e empregados do commercio</t>
  </si>
  <si>
    <t>Proprietarios e cultivadores</t>
  </si>
  <si>
    <t>Rendeiros de propriedades agricolas e cultivadores</t>
  </si>
  <si>
    <t>Trabalhadores e serviçaes</t>
  </si>
  <si>
    <t>Funileiros</t>
  </si>
  <si>
    <t>Sarradores</t>
  </si>
  <si>
    <t>Cabouqueiros</t>
  </si>
  <si>
    <t>Calafates</t>
  </si>
  <si>
    <t>Carreiros</t>
  </si>
  <si>
    <t>Freguesias</t>
  </si>
  <si>
    <t>Concelhos</t>
  </si>
  <si>
    <t>Ilha de S. Tomé</t>
  </si>
  <si>
    <t>Ilha do Principe</t>
  </si>
  <si>
    <t>Somma na provincia</t>
  </si>
  <si>
    <t>Somma em S. Thomé</t>
  </si>
  <si>
    <t>Santa Cruz dos Angolares</t>
  </si>
  <si>
    <t>Sant'Anna</t>
  </si>
  <si>
    <t>Santissima Trindade</t>
  </si>
  <si>
    <t>Nossa Senhora da Graça</t>
  </si>
  <si>
    <t>Nossa Senhora da Conceição</t>
  </si>
  <si>
    <t>Santa Maria Magdalena</t>
  </si>
  <si>
    <t>Santo Amaro</t>
  </si>
  <si>
    <t>Nossa Senhora de Guadalupe</t>
  </si>
  <si>
    <t>Nossa Senhora das Neves</t>
  </si>
  <si>
    <t>Vicente Pinheiro Lobo Machado de Mello e Almada, As ilhas de S. Tomé e Principe, Lisboa, Typographia da Academia Real das Sciencias, 1884, p.66</t>
  </si>
  <si>
    <t>Mapa estatístico da população da província de S. Tomé e Príncipe, referido ao dia 31 de dezembro de 1878, em que se procedeu ao seu recenseamento geral na conformidade do disposto na portaria régia circular de 20 de Fevereiro do mesmo 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</si>
</sst>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2" tint="-0.89999084444715716"/>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83">
    <xf numFmtId="0" fontId="0" fillId="0" borderId="0" xfId="0"/>
    <xf numFmtId="0" fontId="0" fillId="0" borderId="0" xfId="0" applyBorder="1"/>
    <xf numFmtId="0" fontId="2" fillId="3" borderId="11" xfId="0" applyFont="1" applyFill="1" applyBorder="1" applyAlignment="1">
      <alignment horizontal="center" vertical="center" textRotation="90" wrapText="1"/>
    </xf>
    <xf numFmtId="0" fontId="2" fillId="6" borderId="32"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0" fillId="2" borderId="9" xfId="0" applyFill="1" applyBorder="1" applyAlignment="1">
      <alignment horizontal="center" vertical="center" textRotation="90" wrapText="1"/>
    </xf>
    <xf numFmtId="0" fontId="0" fillId="2" borderId="36" xfId="0" applyFill="1" applyBorder="1" applyAlignment="1">
      <alignment horizontal="center" vertical="center" textRotation="90"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0" fillId="4" borderId="28"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9"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0"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29" xfId="0" applyFill="1" applyBorder="1" applyAlignment="1">
      <alignment horizontal="center" vertical="center" wrapText="1"/>
    </xf>
    <xf numFmtId="0" fontId="0" fillId="7" borderId="26" xfId="0" applyFill="1" applyBorder="1" applyAlignment="1">
      <alignment horizontal="center" vertical="center" wrapText="1"/>
    </xf>
    <xf numFmtId="0" fontId="0" fillId="7" borderId="23" xfId="0" applyFill="1" applyBorder="1" applyAlignment="1">
      <alignment horizontal="center" vertical="center" wrapText="1"/>
    </xf>
    <xf numFmtId="0" fontId="3" fillId="7" borderId="23" xfId="0" applyFont="1" applyFill="1" applyBorder="1" applyAlignment="1">
      <alignment horizontal="center" vertical="center" wrapText="1"/>
    </xf>
    <xf numFmtId="0" fontId="0" fillId="7" borderId="9" xfId="0" applyFill="1" applyBorder="1" applyAlignment="1">
      <alignment horizontal="center" vertical="center" wrapText="1"/>
    </xf>
    <xf numFmtId="0" fontId="3" fillId="7" borderId="9" xfId="0" applyFont="1" applyFill="1" applyBorder="1" applyAlignment="1">
      <alignment horizontal="center" vertical="center" wrapText="1"/>
    </xf>
    <xf numFmtId="0" fontId="0" fillId="7" borderId="24" xfId="0" applyFill="1" applyBorder="1" applyAlignment="1">
      <alignment horizontal="center" vertical="center" wrapText="1"/>
    </xf>
    <xf numFmtId="0" fontId="0" fillId="2" borderId="14" xfId="0" applyFill="1" applyBorder="1" applyAlignment="1">
      <alignment horizontal="center" vertical="center" textRotation="90" wrapText="1"/>
    </xf>
    <xf numFmtId="0" fontId="0" fillId="2" borderId="21" xfId="0"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3" borderId="4"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0" fontId="2" fillId="3" borderId="11" xfId="0" applyFont="1" applyFill="1" applyBorder="1" applyAlignment="1">
      <alignment horizontal="center" vertical="center" textRotation="90" wrapText="1"/>
    </xf>
    <xf numFmtId="0" fontId="2" fillId="6" borderId="1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2" borderId="39" xfId="0" applyFill="1" applyBorder="1" applyAlignment="1">
      <alignment horizontal="center" vertical="center" textRotation="90" wrapText="1"/>
    </xf>
    <xf numFmtId="0" fontId="0" fillId="2" borderId="22" xfId="0" applyFill="1" applyBorder="1" applyAlignment="1">
      <alignment horizontal="center" vertical="center" textRotation="90" wrapText="1"/>
    </xf>
    <xf numFmtId="0" fontId="0" fillId="5" borderId="12"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31" xfId="0" applyFill="1" applyBorder="1" applyAlignment="1">
      <alignment horizontal="center" vertical="center" textRotation="90" wrapText="1"/>
    </xf>
    <xf numFmtId="0" fontId="0" fillId="2" borderId="27" xfId="0" applyFill="1" applyBorder="1" applyAlignment="1">
      <alignment horizontal="center" vertical="center" textRotation="90" wrapText="1"/>
    </xf>
    <xf numFmtId="0" fontId="2" fillId="6" borderId="28" xfId="0" applyFont="1" applyFill="1" applyBorder="1" applyAlignment="1">
      <alignment horizontal="center" vertical="center" textRotation="90" wrapText="1"/>
    </xf>
    <xf numFmtId="0" fontId="2" fillId="6" borderId="29" xfId="0" applyFont="1" applyFill="1" applyBorder="1" applyAlignment="1">
      <alignment horizontal="center" vertical="center" textRotation="90" wrapText="1"/>
    </xf>
    <xf numFmtId="0" fontId="2" fillId="6" borderId="30" xfId="0" applyFont="1" applyFill="1" applyBorder="1" applyAlignment="1">
      <alignment horizontal="center" vertical="center" textRotation="90" wrapText="1"/>
    </xf>
    <xf numFmtId="0" fontId="0" fillId="2" borderId="38" xfId="0" applyFill="1" applyBorder="1" applyAlignment="1">
      <alignment horizontal="center" vertical="center" textRotation="90" wrapText="1"/>
    </xf>
    <xf numFmtId="0" fontId="0" fillId="2" borderId="20" xfId="0" applyFill="1" applyBorder="1" applyAlignment="1">
      <alignment horizontal="center" vertical="center" textRotation="90" wrapText="1"/>
    </xf>
    <xf numFmtId="0" fontId="0" fillId="2" borderId="6" xfId="0" applyFont="1" applyFill="1" applyBorder="1" applyAlignment="1">
      <alignment horizontal="center" vertical="center" textRotation="90" wrapText="1"/>
    </xf>
    <xf numFmtId="0" fontId="0" fillId="2" borderId="9" xfId="0" applyFont="1" applyFill="1" applyBorder="1" applyAlignment="1">
      <alignment horizontal="center" vertical="center" textRotation="90" wrapText="1"/>
    </xf>
    <xf numFmtId="0" fontId="2" fillId="6" borderId="47"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3" borderId="28" xfId="0" applyFont="1" applyFill="1" applyBorder="1" applyAlignment="1">
      <alignment horizontal="center" vertical="center" textRotation="90" wrapText="1"/>
    </xf>
    <xf numFmtId="0" fontId="2" fillId="3" borderId="29" xfId="0" applyFont="1" applyFill="1" applyBorder="1" applyAlignment="1">
      <alignment horizontal="center" vertical="center" textRotation="90" wrapText="1"/>
    </xf>
    <xf numFmtId="0" fontId="2" fillId="3" borderId="46" xfId="0" applyFont="1" applyFill="1" applyBorder="1" applyAlignment="1">
      <alignment horizontal="center" vertical="center" textRotation="90" wrapText="1"/>
    </xf>
    <xf numFmtId="0" fontId="2" fillId="6" borderId="33"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3" borderId="30" xfId="0" applyFont="1" applyFill="1" applyBorder="1" applyAlignment="1">
      <alignment horizontal="center" vertical="center" textRotation="90" wrapText="1"/>
    </xf>
    <xf numFmtId="0" fontId="0" fillId="2" borderId="37" xfId="0" applyFont="1" applyFill="1" applyBorder="1" applyAlignment="1">
      <alignment horizontal="center" vertical="center" textRotation="90" wrapText="1"/>
    </xf>
    <xf numFmtId="0" fontId="0" fillId="2" borderId="35" xfId="0" applyFont="1" applyFill="1" applyBorder="1" applyAlignment="1">
      <alignment horizontal="center" vertical="center" textRotation="90" wrapText="1"/>
    </xf>
    <xf numFmtId="0" fontId="0" fillId="2" borderId="39" xfId="0" applyFont="1" applyFill="1" applyBorder="1" applyAlignment="1">
      <alignment horizontal="center" vertical="center" textRotation="90" wrapText="1"/>
    </xf>
    <xf numFmtId="0" fontId="0" fillId="2" borderId="22" xfId="0" applyFont="1" applyFill="1" applyBorder="1" applyAlignment="1">
      <alignment horizontal="center" vertical="center" textRotation="90" wrapText="1"/>
    </xf>
    <xf numFmtId="0" fontId="0" fillId="5" borderId="20" xfId="0" applyFill="1" applyBorder="1" applyAlignment="1">
      <alignment horizontal="center" vertical="center" wrapText="1"/>
    </xf>
    <xf numFmtId="0" fontId="0" fillId="5" borderId="22" xfId="0"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68036</xdr:rowOff>
    </xdr:from>
    <xdr:to>
      <xdr:col>31</xdr:col>
      <xdr:colOff>135690</xdr:colOff>
      <xdr:row>27</xdr:row>
      <xdr:rowOff>144236</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6607"/>
          <a:ext cx="20641654" cy="21717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
  <sheetViews>
    <sheetView showGridLines="0" tabSelected="1" zoomScale="70" zoomScaleNormal="70" workbookViewId="0">
      <selection activeCell="AX1" sqref="AX1:AX16"/>
    </sheetView>
  </sheetViews>
  <sheetFormatPr defaultRowHeight="15" x14ac:dyDescent="0.25"/>
  <cols>
    <col min="2" max="2" width="32" customWidth="1"/>
  </cols>
  <sheetData>
    <row r="1" spans="1:50" ht="15.75" thickBot="1" x14ac:dyDescent="0.3">
      <c r="A1" s="44" t="s">
        <v>72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6"/>
      <c r="AX1" s="47" t="s">
        <v>71</v>
      </c>
    </row>
    <row r="2" spans="1:50" ht="30.75" customHeight="1" thickBot="1" x14ac:dyDescent="0.3">
      <c r="A2" s="71" t="s">
        <v>57</v>
      </c>
      <c r="B2" s="70" t="s">
        <v>56</v>
      </c>
      <c r="C2" s="51" t="s">
        <v>0</v>
      </c>
      <c r="D2" s="52"/>
      <c r="E2" s="53"/>
      <c r="F2" s="51" t="s">
        <v>16</v>
      </c>
      <c r="G2" s="52"/>
      <c r="H2" s="53"/>
      <c r="I2" s="51" t="s">
        <v>24</v>
      </c>
      <c r="J2" s="53"/>
      <c r="K2" s="51" t="s">
        <v>25</v>
      </c>
      <c r="L2" s="52"/>
      <c r="M2" s="53"/>
      <c r="N2" s="51" t="s">
        <v>30</v>
      </c>
      <c r="O2" s="52"/>
      <c r="P2" s="53"/>
      <c r="Q2" s="69" t="s">
        <v>26</v>
      </c>
      <c r="R2" s="70"/>
      <c r="S2" s="62" t="s">
        <v>4</v>
      </c>
      <c r="T2" s="62" t="s">
        <v>34</v>
      </c>
      <c r="U2" s="51" t="s">
        <v>40</v>
      </c>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3"/>
      <c r="AX2" s="48"/>
    </row>
    <row r="3" spans="1:50" ht="15" customHeight="1" thickBot="1" x14ac:dyDescent="0.3">
      <c r="A3" s="72"/>
      <c r="B3" s="74"/>
      <c r="C3" s="65" t="s">
        <v>17</v>
      </c>
      <c r="D3" s="42" t="s">
        <v>18</v>
      </c>
      <c r="E3" s="56" t="s">
        <v>19</v>
      </c>
      <c r="F3" s="65" t="s">
        <v>20</v>
      </c>
      <c r="G3" s="42" t="s">
        <v>21</v>
      </c>
      <c r="H3" s="56" t="s">
        <v>19</v>
      </c>
      <c r="I3" s="65" t="s">
        <v>22</v>
      </c>
      <c r="J3" s="56" t="s">
        <v>23</v>
      </c>
      <c r="K3" s="67" t="s">
        <v>1</v>
      </c>
      <c r="L3" s="77" t="s">
        <v>3</v>
      </c>
      <c r="M3" s="79" t="s">
        <v>2</v>
      </c>
      <c r="N3" s="65" t="s">
        <v>31</v>
      </c>
      <c r="O3" s="42" t="s">
        <v>32</v>
      </c>
      <c r="P3" s="56" t="s">
        <v>33</v>
      </c>
      <c r="Q3" s="81" t="s">
        <v>27</v>
      </c>
      <c r="R3" s="82"/>
      <c r="S3" s="63"/>
      <c r="T3" s="63"/>
      <c r="U3" s="58" t="s">
        <v>6</v>
      </c>
      <c r="V3" s="59"/>
      <c r="W3" s="58" t="s">
        <v>39</v>
      </c>
      <c r="X3" s="59"/>
      <c r="Y3" s="60" t="s">
        <v>5</v>
      </c>
      <c r="Z3" s="42" t="s">
        <v>41</v>
      </c>
      <c r="AA3" s="42" t="s">
        <v>42</v>
      </c>
      <c r="AB3" s="42" t="s">
        <v>43</v>
      </c>
      <c r="AC3" s="42" t="s">
        <v>44</v>
      </c>
      <c r="AD3" s="42" t="s">
        <v>45</v>
      </c>
      <c r="AE3" s="42" t="s">
        <v>46</v>
      </c>
      <c r="AF3" s="42" t="s">
        <v>47</v>
      </c>
      <c r="AG3" s="42" t="s">
        <v>48</v>
      </c>
      <c r="AH3" s="42" t="s">
        <v>49</v>
      </c>
      <c r="AI3" s="42" t="s">
        <v>50</v>
      </c>
      <c r="AJ3" s="42" t="s">
        <v>51</v>
      </c>
      <c r="AK3" s="42" t="s">
        <v>9</v>
      </c>
      <c r="AL3" s="42" t="s">
        <v>7</v>
      </c>
      <c r="AM3" s="42" t="s">
        <v>8</v>
      </c>
      <c r="AN3" s="42" t="s">
        <v>15</v>
      </c>
      <c r="AO3" s="42" t="s">
        <v>10</v>
      </c>
      <c r="AP3" s="42" t="s">
        <v>12</v>
      </c>
      <c r="AQ3" s="42" t="s">
        <v>52</v>
      </c>
      <c r="AR3" s="42" t="s">
        <v>13</v>
      </c>
      <c r="AS3" s="42" t="s">
        <v>53</v>
      </c>
      <c r="AT3" s="42" t="s">
        <v>11</v>
      </c>
      <c r="AU3" s="42" t="s">
        <v>54</v>
      </c>
      <c r="AV3" s="42" t="s">
        <v>55</v>
      </c>
      <c r="AW3" s="56" t="s">
        <v>14</v>
      </c>
      <c r="AX3" s="48"/>
    </row>
    <row r="4" spans="1:50" ht="91.5" customHeight="1" thickBot="1" x14ac:dyDescent="0.3">
      <c r="A4" s="76"/>
      <c r="B4" s="75"/>
      <c r="C4" s="66"/>
      <c r="D4" s="43"/>
      <c r="E4" s="57"/>
      <c r="F4" s="66"/>
      <c r="G4" s="43"/>
      <c r="H4" s="57"/>
      <c r="I4" s="66"/>
      <c r="J4" s="57"/>
      <c r="K4" s="68"/>
      <c r="L4" s="78"/>
      <c r="M4" s="80"/>
      <c r="N4" s="66"/>
      <c r="O4" s="43"/>
      <c r="P4" s="57"/>
      <c r="Q4" s="8" t="s">
        <v>28</v>
      </c>
      <c r="R4" s="9" t="s">
        <v>29</v>
      </c>
      <c r="S4" s="64"/>
      <c r="T4" s="64"/>
      <c r="U4" s="8" t="s">
        <v>35</v>
      </c>
      <c r="V4" s="9" t="s">
        <v>36</v>
      </c>
      <c r="W4" s="8" t="s">
        <v>37</v>
      </c>
      <c r="X4" s="9" t="s">
        <v>38</v>
      </c>
      <c r="Y4" s="61"/>
      <c r="Z4" s="43"/>
      <c r="AA4" s="43"/>
      <c r="AB4" s="43"/>
      <c r="AC4" s="43"/>
      <c r="AD4" s="43"/>
      <c r="AE4" s="43"/>
      <c r="AF4" s="43"/>
      <c r="AG4" s="43"/>
      <c r="AH4" s="43"/>
      <c r="AI4" s="43"/>
      <c r="AJ4" s="43"/>
      <c r="AK4" s="43"/>
      <c r="AL4" s="43"/>
      <c r="AM4" s="43"/>
      <c r="AN4" s="43"/>
      <c r="AO4" s="43"/>
      <c r="AP4" s="43"/>
      <c r="AQ4" s="43"/>
      <c r="AR4" s="43"/>
      <c r="AS4" s="43"/>
      <c r="AT4" s="43"/>
      <c r="AU4" s="43"/>
      <c r="AV4" s="43"/>
      <c r="AW4" s="57"/>
      <c r="AX4" s="48"/>
    </row>
    <row r="5" spans="1:50" ht="15" customHeight="1" thickBot="1" x14ac:dyDescent="0.3">
      <c r="A5" s="71" t="s">
        <v>58</v>
      </c>
      <c r="B5" s="3" t="s">
        <v>62</v>
      </c>
      <c r="C5" s="10">
        <v>582</v>
      </c>
      <c r="D5" s="11">
        <v>10</v>
      </c>
      <c r="E5" s="12">
        <f>SUM(C5:D5)</f>
        <v>592</v>
      </c>
      <c r="F5" s="10">
        <v>641</v>
      </c>
      <c r="G5" s="11">
        <v>634</v>
      </c>
      <c r="H5" s="13">
        <f>SUM(F5:G5)</f>
        <v>1275</v>
      </c>
      <c r="I5" s="10">
        <v>456</v>
      </c>
      <c r="J5" s="12">
        <v>819</v>
      </c>
      <c r="K5" s="10">
        <v>6</v>
      </c>
      <c r="L5" s="11">
        <v>813</v>
      </c>
      <c r="M5" s="12"/>
      <c r="N5" s="10">
        <v>2</v>
      </c>
      <c r="O5" s="11"/>
      <c r="P5" s="12">
        <v>14</v>
      </c>
      <c r="Q5" s="10">
        <v>1</v>
      </c>
      <c r="R5" s="12"/>
      <c r="S5" s="14"/>
      <c r="T5" s="14"/>
      <c r="U5" s="10"/>
      <c r="V5" s="12"/>
      <c r="W5" s="10"/>
      <c r="X5" s="12"/>
      <c r="Y5" s="15"/>
      <c r="Z5" s="11">
        <v>1</v>
      </c>
      <c r="AA5" s="11"/>
      <c r="AB5" s="11"/>
      <c r="AC5" s="11"/>
      <c r="AD5" s="11"/>
      <c r="AE5" s="11"/>
      <c r="AF5" s="11"/>
      <c r="AG5" s="11">
        <v>2</v>
      </c>
      <c r="AH5" s="11">
        <v>7</v>
      </c>
      <c r="AI5" s="11">
        <v>34</v>
      </c>
      <c r="AJ5" s="11"/>
      <c r="AK5" s="11"/>
      <c r="AL5" s="11"/>
      <c r="AM5" s="11"/>
      <c r="AN5" s="11"/>
      <c r="AO5" s="11"/>
      <c r="AP5" s="11"/>
      <c r="AQ5" s="11"/>
      <c r="AR5" s="11">
        <v>97</v>
      </c>
      <c r="AS5" s="11"/>
      <c r="AT5" s="11"/>
      <c r="AU5" s="11"/>
      <c r="AV5" s="11"/>
      <c r="AW5" s="12"/>
      <c r="AX5" s="48"/>
    </row>
    <row r="6" spans="1:50" ht="15.75" thickBot="1" x14ac:dyDescent="0.3">
      <c r="A6" s="72"/>
      <c r="B6" s="4" t="s">
        <v>63</v>
      </c>
      <c r="C6" s="31">
        <v>711</v>
      </c>
      <c r="D6" s="32">
        <v>57</v>
      </c>
      <c r="E6" s="33">
        <f t="shared" ref="E6:E13" si="0">SUM(C6:D6)</f>
        <v>768</v>
      </c>
      <c r="F6" s="31">
        <v>1649</v>
      </c>
      <c r="G6" s="32">
        <v>1415</v>
      </c>
      <c r="H6" s="33">
        <f t="shared" ref="H6:H13" si="1">SUM(F6:G6)</f>
        <v>3064</v>
      </c>
      <c r="I6" s="31">
        <v>926</v>
      </c>
      <c r="J6" s="34">
        <v>2138</v>
      </c>
      <c r="K6" s="31">
        <v>18</v>
      </c>
      <c r="L6" s="32">
        <v>2112</v>
      </c>
      <c r="M6" s="34">
        <v>8</v>
      </c>
      <c r="N6" s="31">
        <v>17</v>
      </c>
      <c r="O6" s="32"/>
      <c r="P6" s="34">
        <v>63</v>
      </c>
      <c r="Q6" s="31">
        <v>1</v>
      </c>
      <c r="R6" s="34"/>
      <c r="S6" s="35">
        <v>4</v>
      </c>
      <c r="T6" s="35"/>
      <c r="U6" s="31"/>
      <c r="V6" s="34"/>
      <c r="W6" s="31"/>
      <c r="X6" s="34">
        <v>1</v>
      </c>
      <c r="Y6" s="36"/>
      <c r="Z6" s="32">
        <v>1</v>
      </c>
      <c r="AA6" s="32"/>
      <c r="AB6" s="32"/>
      <c r="AC6" s="32"/>
      <c r="AD6" s="32"/>
      <c r="AE6" s="32"/>
      <c r="AF6" s="32">
        <v>6</v>
      </c>
      <c r="AG6" s="32">
        <v>85</v>
      </c>
      <c r="AH6" s="32">
        <v>308</v>
      </c>
      <c r="AI6" s="32">
        <v>1339</v>
      </c>
      <c r="AJ6" s="32"/>
      <c r="AK6" s="32"/>
      <c r="AL6" s="32"/>
      <c r="AM6" s="32">
        <v>2</v>
      </c>
      <c r="AN6" s="32"/>
      <c r="AO6" s="32">
        <v>8</v>
      </c>
      <c r="AP6" s="32"/>
      <c r="AQ6" s="32"/>
      <c r="AR6" s="32"/>
      <c r="AS6" s="32"/>
      <c r="AT6" s="32"/>
      <c r="AU6" s="32"/>
      <c r="AV6" s="32">
        <v>3</v>
      </c>
      <c r="AW6" s="34"/>
      <c r="AX6" s="48"/>
    </row>
    <row r="7" spans="1:50" ht="15.75" thickBot="1" x14ac:dyDescent="0.3">
      <c r="A7" s="72"/>
      <c r="B7" s="4" t="s">
        <v>64</v>
      </c>
      <c r="C7" s="16">
        <v>1193</v>
      </c>
      <c r="D7" s="17">
        <v>74</v>
      </c>
      <c r="E7" s="12">
        <f t="shared" si="0"/>
        <v>1267</v>
      </c>
      <c r="F7" s="16">
        <v>2389</v>
      </c>
      <c r="G7" s="17">
        <v>1999</v>
      </c>
      <c r="H7" s="12">
        <f t="shared" si="1"/>
        <v>4388</v>
      </c>
      <c r="I7" s="16">
        <v>1201</v>
      </c>
      <c r="J7" s="18">
        <v>3187</v>
      </c>
      <c r="K7" s="16">
        <v>42</v>
      </c>
      <c r="L7" s="17">
        <v>3132</v>
      </c>
      <c r="M7" s="18">
        <v>13</v>
      </c>
      <c r="N7" s="16">
        <v>25</v>
      </c>
      <c r="O7" s="17">
        <v>2</v>
      </c>
      <c r="P7" s="18">
        <v>56</v>
      </c>
      <c r="Q7" s="16">
        <v>2</v>
      </c>
      <c r="R7" s="18"/>
      <c r="S7" s="19">
        <v>22</v>
      </c>
      <c r="T7" s="19"/>
      <c r="U7" s="16"/>
      <c r="V7" s="18"/>
      <c r="W7" s="16"/>
      <c r="X7" s="18">
        <v>2</v>
      </c>
      <c r="Y7" s="20"/>
      <c r="Z7" s="17">
        <v>1</v>
      </c>
      <c r="AA7" s="17"/>
      <c r="AB7" s="17"/>
      <c r="AC7" s="17"/>
      <c r="AD7" s="17"/>
      <c r="AE7" s="17"/>
      <c r="AF7" s="17">
        <v>15</v>
      </c>
      <c r="AG7" s="17">
        <v>266</v>
      </c>
      <c r="AH7" s="17">
        <v>355</v>
      </c>
      <c r="AI7" s="17">
        <v>1967</v>
      </c>
      <c r="AJ7" s="17"/>
      <c r="AK7" s="17"/>
      <c r="AL7" s="17"/>
      <c r="AM7" s="17"/>
      <c r="AN7" s="17">
        <v>1</v>
      </c>
      <c r="AO7" s="17">
        <v>19</v>
      </c>
      <c r="AP7" s="17">
        <v>1</v>
      </c>
      <c r="AQ7" s="17">
        <v>3</v>
      </c>
      <c r="AR7" s="17"/>
      <c r="AS7" s="17"/>
      <c r="AT7" s="17"/>
      <c r="AU7" s="17"/>
      <c r="AV7" s="17">
        <v>15</v>
      </c>
      <c r="AW7" s="18"/>
      <c r="AX7" s="48"/>
    </row>
    <row r="8" spans="1:50" ht="15.75" thickBot="1" x14ac:dyDescent="0.3">
      <c r="A8" s="72"/>
      <c r="B8" s="4" t="s">
        <v>65</v>
      </c>
      <c r="C8" s="31">
        <v>447</v>
      </c>
      <c r="D8" s="32">
        <v>116</v>
      </c>
      <c r="E8" s="33">
        <f t="shared" si="0"/>
        <v>563</v>
      </c>
      <c r="F8" s="31">
        <v>1742</v>
      </c>
      <c r="G8" s="32">
        <v>984</v>
      </c>
      <c r="H8" s="33">
        <f t="shared" si="1"/>
        <v>2726</v>
      </c>
      <c r="I8" s="31">
        <v>556</v>
      </c>
      <c r="J8" s="34">
        <v>2170</v>
      </c>
      <c r="K8" s="31">
        <v>83</v>
      </c>
      <c r="L8" s="32">
        <v>2059</v>
      </c>
      <c r="M8" s="34">
        <v>28</v>
      </c>
      <c r="N8" s="31">
        <v>89</v>
      </c>
      <c r="O8" s="32">
        <v>1</v>
      </c>
      <c r="P8" s="34">
        <v>69</v>
      </c>
      <c r="Q8" s="31">
        <v>14</v>
      </c>
      <c r="R8" s="34">
        <v>2</v>
      </c>
      <c r="S8" s="35">
        <v>40</v>
      </c>
      <c r="T8" s="35">
        <v>26</v>
      </c>
      <c r="U8" s="31"/>
      <c r="V8" s="34">
        <v>1</v>
      </c>
      <c r="W8" s="31">
        <v>2</v>
      </c>
      <c r="X8" s="34">
        <v>1</v>
      </c>
      <c r="Y8" s="36">
        <v>389</v>
      </c>
      <c r="Z8" s="32"/>
      <c r="AA8" s="32"/>
      <c r="AB8" s="32"/>
      <c r="AC8" s="32"/>
      <c r="AD8" s="32">
        <v>2</v>
      </c>
      <c r="AE8" s="32"/>
      <c r="AF8" s="32">
        <v>42</v>
      </c>
      <c r="AG8" s="32">
        <v>184</v>
      </c>
      <c r="AH8" s="32">
        <v>49</v>
      </c>
      <c r="AI8" s="32">
        <v>1240</v>
      </c>
      <c r="AJ8" s="32">
        <v>2</v>
      </c>
      <c r="AK8" s="32">
        <v>1</v>
      </c>
      <c r="AL8" s="32">
        <v>2</v>
      </c>
      <c r="AM8" s="32">
        <v>14</v>
      </c>
      <c r="AN8" s="32">
        <v>13</v>
      </c>
      <c r="AO8" s="32">
        <v>26</v>
      </c>
      <c r="AP8" s="32">
        <v>7</v>
      </c>
      <c r="AQ8" s="32">
        <v>2</v>
      </c>
      <c r="AR8" s="32">
        <v>27</v>
      </c>
      <c r="AS8" s="32"/>
      <c r="AT8" s="32">
        <v>3</v>
      </c>
      <c r="AU8" s="32"/>
      <c r="AV8" s="32">
        <v>4</v>
      </c>
      <c r="AW8" s="34"/>
      <c r="AX8" s="48"/>
    </row>
    <row r="9" spans="1:50" ht="15.75" thickBot="1" x14ac:dyDescent="0.3">
      <c r="A9" s="72"/>
      <c r="B9" s="4" t="s">
        <v>66</v>
      </c>
      <c r="C9" s="16">
        <v>341</v>
      </c>
      <c r="D9" s="17">
        <v>99</v>
      </c>
      <c r="E9" s="12">
        <f t="shared" si="0"/>
        <v>440</v>
      </c>
      <c r="F9" s="16">
        <v>981</v>
      </c>
      <c r="G9" s="17">
        <v>714</v>
      </c>
      <c r="H9" s="12">
        <f t="shared" si="1"/>
        <v>1695</v>
      </c>
      <c r="I9" s="16">
        <v>357</v>
      </c>
      <c r="J9" s="18">
        <v>1338</v>
      </c>
      <c r="K9" s="16">
        <v>58</v>
      </c>
      <c r="L9" s="17">
        <v>1263</v>
      </c>
      <c r="M9" s="18">
        <v>17</v>
      </c>
      <c r="N9" s="16">
        <v>79</v>
      </c>
      <c r="O9" s="17">
        <v>2</v>
      </c>
      <c r="P9" s="18">
        <v>81</v>
      </c>
      <c r="Q9" s="16">
        <v>1</v>
      </c>
      <c r="R9" s="18">
        <v>3</v>
      </c>
      <c r="S9" s="19">
        <v>15</v>
      </c>
      <c r="T9" s="19">
        <v>32</v>
      </c>
      <c r="U9" s="16">
        <v>3</v>
      </c>
      <c r="V9" s="18"/>
      <c r="W9" s="16">
        <v>2</v>
      </c>
      <c r="X9" s="18">
        <v>2</v>
      </c>
      <c r="Y9" s="20">
        <v>5</v>
      </c>
      <c r="Z9" s="17">
        <v>1</v>
      </c>
      <c r="AA9" s="17">
        <v>2</v>
      </c>
      <c r="AB9" s="17">
        <v>11</v>
      </c>
      <c r="AC9" s="17">
        <v>1</v>
      </c>
      <c r="AD9" s="17">
        <v>2</v>
      </c>
      <c r="AE9" s="17">
        <v>1</v>
      </c>
      <c r="AF9" s="17">
        <v>23</v>
      </c>
      <c r="AG9" s="17">
        <v>190</v>
      </c>
      <c r="AH9" s="17">
        <v>42</v>
      </c>
      <c r="AI9" s="17">
        <v>569</v>
      </c>
      <c r="AJ9" s="17"/>
      <c r="AK9" s="17">
        <v>1</v>
      </c>
      <c r="AL9" s="17"/>
      <c r="AM9" s="17">
        <v>8</v>
      </c>
      <c r="AN9" s="17">
        <v>7</v>
      </c>
      <c r="AO9" s="17">
        <v>19</v>
      </c>
      <c r="AP9" s="17">
        <v>6</v>
      </c>
      <c r="AQ9" s="17">
        <v>2</v>
      </c>
      <c r="AR9" s="17">
        <v>15</v>
      </c>
      <c r="AS9" s="17">
        <v>1</v>
      </c>
      <c r="AT9" s="17"/>
      <c r="AU9" s="17">
        <v>1</v>
      </c>
      <c r="AV9" s="17">
        <v>5</v>
      </c>
      <c r="AW9" s="18"/>
      <c r="AX9" s="48"/>
    </row>
    <row r="10" spans="1:50" ht="15.75" thickBot="1" x14ac:dyDescent="0.3">
      <c r="A10" s="72"/>
      <c r="B10" s="4" t="s">
        <v>67</v>
      </c>
      <c r="C10" s="31">
        <v>500</v>
      </c>
      <c r="D10" s="32">
        <v>33</v>
      </c>
      <c r="E10" s="33">
        <f t="shared" si="0"/>
        <v>533</v>
      </c>
      <c r="F10" s="31">
        <v>1063</v>
      </c>
      <c r="G10" s="32">
        <v>835</v>
      </c>
      <c r="H10" s="33">
        <f t="shared" si="1"/>
        <v>1898</v>
      </c>
      <c r="I10" s="31">
        <v>526</v>
      </c>
      <c r="J10" s="34">
        <v>1372</v>
      </c>
      <c r="K10" s="31">
        <v>29</v>
      </c>
      <c r="L10" s="32">
        <v>1323</v>
      </c>
      <c r="M10" s="34">
        <v>20</v>
      </c>
      <c r="N10" s="31">
        <v>19</v>
      </c>
      <c r="O10" s="32"/>
      <c r="P10" s="34"/>
      <c r="Q10" s="31">
        <v>1</v>
      </c>
      <c r="R10" s="34"/>
      <c r="S10" s="35">
        <v>13</v>
      </c>
      <c r="T10" s="35"/>
      <c r="U10" s="31"/>
      <c r="V10" s="34"/>
      <c r="W10" s="31"/>
      <c r="X10" s="34"/>
      <c r="Y10" s="36"/>
      <c r="Z10" s="32"/>
      <c r="AA10" s="32"/>
      <c r="AB10" s="32"/>
      <c r="AC10" s="32"/>
      <c r="AD10" s="32"/>
      <c r="AE10" s="32"/>
      <c r="AF10" s="32">
        <v>6</v>
      </c>
      <c r="AG10" s="32">
        <v>150</v>
      </c>
      <c r="AH10" s="32">
        <v>149</v>
      </c>
      <c r="AI10" s="32">
        <v>922</v>
      </c>
      <c r="AJ10" s="32"/>
      <c r="AK10" s="32"/>
      <c r="AL10" s="32"/>
      <c r="AM10" s="32"/>
      <c r="AN10" s="32"/>
      <c r="AO10" s="32">
        <v>13</v>
      </c>
      <c r="AP10" s="32"/>
      <c r="AQ10" s="32"/>
      <c r="AR10" s="32"/>
      <c r="AS10" s="32"/>
      <c r="AT10" s="32"/>
      <c r="AU10" s="32"/>
      <c r="AV10" s="32">
        <v>8</v>
      </c>
      <c r="AW10" s="34"/>
      <c r="AX10" s="48"/>
    </row>
    <row r="11" spans="1:50" ht="15.75" thickBot="1" x14ac:dyDescent="0.3">
      <c r="A11" s="72"/>
      <c r="B11" s="4" t="s">
        <v>68</v>
      </c>
      <c r="C11" s="16">
        <v>510</v>
      </c>
      <c r="D11" s="17">
        <v>33</v>
      </c>
      <c r="E11" s="12">
        <f t="shared" si="0"/>
        <v>543</v>
      </c>
      <c r="F11" s="16">
        <v>808</v>
      </c>
      <c r="G11" s="17">
        <v>714</v>
      </c>
      <c r="H11" s="12">
        <f t="shared" si="1"/>
        <v>1522</v>
      </c>
      <c r="I11" s="16">
        <v>558</v>
      </c>
      <c r="J11" s="18">
        <v>964</v>
      </c>
      <c r="K11" s="16">
        <v>7</v>
      </c>
      <c r="L11" s="17">
        <v>952</v>
      </c>
      <c r="M11" s="18">
        <v>5</v>
      </c>
      <c r="N11" s="16">
        <v>13</v>
      </c>
      <c r="O11" s="17"/>
      <c r="P11" s="18">
        <v>62</v>
      </c>
      <c r="Q11" s="16">
        <v>1</v>
      </c>
      <c r="R11" s="18"/>
      <c r="S11" s="19">
        <v>3</v>
      </c>
      <c r="T11" s="19"/>
      <c r="U11" s="16"/>
      <c r="V11" s="18"/>
      <c r="W11" s="16"/>
      <c r="X11" s="18">
        <v>1</v>
      </c>
      <c r="Y11" s="20"/>
      <c r="Z11" s="17">
        <v>1</v>
      </c>
      <c r="AA11" s="17"/>
      <c r="AB11" s="17"/>
      <c r="AC11" s="17"/>
      <c r="AD11" s="17"/>
      <c r="AE11" s="17"/>
      <c r="AF11" s="17">
        <v>10</v>
      </c>
      <c r="AG11" s="17">
        <v>79</v>
      </c>
      <c r="AH11" s="17">
        <v>129</v>
      </c>
      <c r="AI11" s="17">
        <v>404</v>
      </c>
      <c r="AJ11" s="17"/>
      <c r="AK11" s="17"/>
      <c r="AL11" s="17"/>
      <c r="AM11" s="17">
        <v>2</v>
      </c>
      <c r="AN11" s="17"/>
      <c r="AO11" s="17">
        <v>15</v>
      </c>
      <c r="AP11" s="17"/>
      <c r="AQ11" s="17">
        <v>2</v>
      </c>
      <c r="AR11" s="17">
        <v>13</v>
      </c>
      <c r="AS11" s="17"/>
      <c r="AT11" s="17">
        <v>2</v>
      </c>
      <c r="AU11" s="17"/>
      <c r="AV11" s="17">
        <v>4</v>
      </c>
      <c r="AW11" s="18"/>
      <c r="AX11" s="48"/>
    </row>
    <row r="12" spans="1:50" ht="15.75" thickBot="1" x14ac:dyDescent="0.3">
      <c r="A12" s="72"/>
      <c r="B12" s="4" t="s">
        <v>69</v>
      </c>
      <c r="C12" s="31">
        <v>334</v>
      </c>
      <c r="D12" s="32">
        <v>18</v>
      </c>
      <c r="E12" s="33">
        <f t="shared" si="0"/>
        <v>352</v>
      </c>
      <c r="F12" s="31">
        <v>720</v>
      </c>
      <c r="G12" s="32">
        <v>588</v>
      </c>
      <c r="H12" s="33">
        <f t="shared" si="1"/>
        <v>1308</v>
      </c>
      <c r="I12" s="31">
        <v>254</v>
      </c>
      <c r="J12" s="34">
        <v>1054</v>
      </c>
      <c r="K12" s="31">
        <v>7</v>
      </c>
      <c r="L12" s="32">
        <v>1035</v>
      </c>
      <c r="M12" s="34">
        <v>12</v>
      </c>
      <c r="N12" s="31">
        <v>12</v>
      </c>
      <c r="O12" s="32"/>
      <c r="P12" s="34"/>
      <c r="Q12" s="31"/>
      <c r="R12" s="34"/>
      <c r="S12" s="35">
        <v>15</v>
      </c>
      <c r="T12" s="35"/>
      <c r="U12" s="31"/>
      <c r="V12" s="34"/>
      <c r="W12" s="31"/>
      <c r="X12" s="34">
        <v>1</v>
      </c>
      <c r="Y12" s="36"/>
      <c r="Z12" s="32"/>
      <c r="AA12" s="32"/>
      <c r="AB12" s="32"/>
      <c r="AC12" s="32"/>
      <c r="AD12" s="32"/>
      <c r="AE12" s="32"/>
      <c r="AF12" s="32">
        <v>3</v>
      </c>
      <c r="AG12" s="32">
        <v>42</v>
      </c>
      <c r="AH12" s="32">
        <v>115</v>
      </c>
      <c r="AI12" s="32">
        <v>779</v>
      </c>
      <c r="AJ12" s="32"/>
      <c r="AK12" s="32"/>
      <c r="AL12" s="32"/>
      <c r="AM12" s="32">
        <v>1</v>
      </c>
      <c r="AN12" s="32"/>
      <c r="AO12" s="32">
        <v>11</v>
      </c>
      <c r="AP12" s="32"/>
      <c r="AQ12" s="32">
        <v>1</v>
      </c>
      <c r="AR12" s="32">
        <v>12</v>
      </c>
      <c r="AS12" s="32"/>
      <c r="AT12" s="32"/>
      <c r="AU12" s="32"/>
      <c r="AV12" s="32">
        <v>5</v>
      </c>
      <c r="AW12" s="34"/>
      <c r="AX12" s="48"/>
    </row>
    <row r="13" spans="1:50" ht="15.75" thickBot="1" x14ac:dyDescent="0.3">
      <c r="A13" s="72"/>
      <c r="B13" s="5" t="s">
        <v>70</v>
      </c>
      <c r="C13" s="21">
        <v>132</v>
      </c>
      <c r="D13" s="22">
        <v>48</v>
      </c>
      <c r="E13" s="12">
        <f t="shared" si="0"/>
        <v>180</v>
      </c>
      <c r="F13" s="21">
        <v>252</v>
      </c>
      <c r="G13" s="22">
        <v>138</v>
      </c>
      <c r="H13" s="12">
        <f t="shared" si="1"/>
        <v>390</v>
      </c>
      <c r="I13" s="21">
        <v>126</v>
      </c>
      <c r="J13" s="23">
        <v>264</v>
      </c>
      <c r="K13" s="21">
        <v>5</v>
      </c>
      <c r="L13" s="22">
        <v>259</v>
      </c>
      <c r="M13" s="23"/>
      <c r="N13" s="21">
        <v>5</v>
      </c>
      <c r="O13" s="22"/>
      <c r="P13" s="23"/>
      <c r="Q13" s="21"/>
      <c r="R13" s="23"/>
      <c r="S13" s="24"/>
      <c r="T13" s="24"/>
      <c r="U13" s="21"/>
      <c r="V13" s="23"/>
      <c r="W13" s="21"/>
      <c r="X13" s="23"/>
      <c r="Y13" s="25"/>
      <c r="Z13" s="22"/>
      <c r="AA13" s="22"/>
      <c r="AB13" s="22"/>
      <c r="AC13" s="22"/>
      <c r="AD13" s="22"/>
      <c r="AE13" s="22"/>
      <c r="AF13" s="22"/>
      <c r="AG13" s="22">
        <v>16</v>
      </c>
      <c r="AH13" s="22">
        <v>22</v>
      </c>
      <c r="AI13" s="22">
        <v>194</v>
      </c>
      <c r="AJ13" s="22"/>
      <c r="AK13" s="22"/>
      <c r="AL13" s="22"/>
      <c r="AM13" s="22"/>
      <c r="AN13" s="22"/>
      <c r="AO13" s="22"/>
      <c r="AP13" s="22"/>
      <c r="AQ13" s="22"/>
      <c r="AR13" s="22">
        <v>34</v>
      </c>
      <c r="AS13" s="22"/>
      <c r="AT13" s="22"/>
      <c r="AU13" s="22"/>
      <c r="AV13" s="22"/>
      <c r="AW13" s="23"/>
      <c r="AX13" s="48"/>
    </row>
    <row r="14" spans="1:50" s="1" customFormat="1" ht="15.75" thickBot="1" x14ac:dyDescent="0.3">
      <c r="A14" s="73"/>
      <c r="B14" s="6" t="s">
        <v>61</v>
      </c>
      <c r="C14" s="37">
        <f>SUM(C5:C13)</f>
        <v>4750</v>
      </c>
      <c r="D14" s="37">
        <f t="shared" ref="D14:AW14" si="2">SUM(D5:D13)</f>
        <v>488</v>
      </c>
      <c r="E14" s="37">
        <v>5238</v>
      </c>
      <c r="F14" s="37">
        <f t="shared" si="2"/>
        <v>10245</v>
      </c>
      <c r="G14" s="37">
        <f t="shared" si="2"/>
        <v>8021</v>
      </c>
      <c r="H14" s="37">
        <v>18266</v>
      </c>
      <c r="I14" s="37">
        <f t="shared" si="2"/>
        <v>4960</v>
      </c>
      <c r="J14" s="37">
        <f t="shared" si="2"/>
        <v>13306</v>
      </c>
      <c r="K14" s="37">
        <f t="shared" si="2"/>
        <v>255</v>
      </c>
      <c r="L14" s="37">
        <f t="shared" si="2"/>
        <v>12948</v>
      </c>
      <c r="M14" s="37">
        <f t="shared" si="2"/>
        <v>103</v>
      </c>
      <c r="N14" s="37">
        <f t="shared" si="2"/>
        <v>261</v>
      </c>
      <c r="O14" s="37">
        <f t="shared" si="2"/>
        <v>5</v>
      </c>
      <c r="P14" s="37">
        <f t="shared" si="2"/>
        <v>345</v>
      </c>
      <c r="Q14" s="37">
        <f t="shared" si="2"/>
        <v>21</v>
      </c>
      <c r="R14" s="37">
        <f t="shared" si="2"/>
        <v>5</v>
      </c>
      <c r="S14" s="37">
        <f t="shared" si="2"/>
        <v>112</v>
      </c>
      <c r="T14" s="37">
        <f t="shared" si="2"/>
        <v>58</v>
      </c>
      <c r="U14" s="37">
        <f t="shared" si="2"/>
        <v>3</v>
      </c>
      <c r="V14" s="37">
        <f t="shared" si="2"/>
        <v>1</v>
      </c>
      <c r="W14" s="37">
        <f t="shared" si="2"/>
        <v>4</v>
      </c>
      <c r="X14" s="37">
        <f t="shared" si="2"/>
        <v>8</v>
      </c>
      <c r="Y14" s="37">
        <f t="shared" si="2"/>
        <v>394</v>
      </c>
      <c r="Z14" s="37">
        <f t="shared" si="2"/>
        <v>5</v>
      </c>
      <c r="AA14" s="37">
        <f t="shared" si="2"/>
        <v>2</v>
      </c>
      <c r="AB14" s="37">
        <f t="shared" si="2"/>
        <v>11</v>
      </c>
      <c r="AC14" s="37">
        <f t="shared" si="2"/>
        <v>1</v>
      </c>
      <c r="AD14" s="37">
        <f t="shared" si="2"/>
        <v>4</v>
      </c>
      <c r="AE14" s="37">
        <f t="shared" si="2"/>
        <v>1</v>
      </c>
      <c r="AF14" s="37">
        <f t="shared" si="2"/>
        <v>105</v>
      </c>
      <c r="AG14" s="37">
        <f t="shared" si="2"/>
        <v>1014</v>
      </c>
      <c r="AH14" s="38">
        <f t="shared" si="2"/>
        <v>1176</v>
      </c>
      <c r="AI14" s="38">
        <f t="shared" si="2"/>
        <v>7448</v>
      </c>
      <c r="AJ14" s="37">
        <f t="shared" si="2"/>
        <v>2</v>
      </c>
      <c r="AK14" s="37">
        <f t="shared" si="2"/>
        <v>2</v>
      </c>
      <c r="AL14" s="37">
        <f t="shared" si="2"/>
        <v>2</v>
      </c>
      <c r="AM14" s="37">
        <f>SUM(AM5:AM13)</f>
        <v>27</v>
      </c>
      <c r="AN14" s="37">
        <f t="shared" si="2"/>
        <v>21</v>
      </c>
      <c r="AO14" s="37">
        <f t="shared" si="2"/>
        <v>111</v>
      </c>
      <c r="AP14" s="37">
        <f t="shared" si="2"/>
        <v>14</v>
      </c>
      <c r="AQ14" s="37">
        <f t="shared" si="2"/>
        <v>10</v>
      </c>
      <c r="AR14" s="37">
        <f t="shared" si="2"/>
        <v>198</v>
      </c>
      <c r="AS14" s="37">
        <f t="shared" si="2"/>
        <v>1</v>
      </c>
      <c r="AT14" s="37">
        <f t="shared" si="2"/>
        <v>5</v>
      </c>
      <c r="AU14" s="37">
        <f t="shared" si="2"/>
        <v>1</v>
      </c>
      <c r="AV14" s="37">
        <f t="shared" si="2"/>
        <v>44</v>
      </c>
      <c r="AW14" s="41">
        <f t="shared" si="2"/>
        <v>0</v>
      </c>
      <c r="AX14" s="49"/>
    </row>
    <row r="15" spans="1:50" ht="56.25" customHeight="1" thickBot="1" x14ac:dyDescent="0.3">
      <c r="A15" s="2" t="s">
        <v>59</v>
      </c>
      <c r="B15" s="7"/>
      <c r="C15" s="26">
        <v>605</v>
      </c>
      <c r="D15" s="27"/>
      <c r="E15" s="28">
        <f>SUM(C15:D15)</f>
        <v>605</v>
      </c>
      <c r="F15" s="26">
        <v>1377</v>
      </c>
      <c r="G15" s="27">
        <v>1285</v>
      </c>
      <c r="H15" s="28">
        <f>SUM(F15:G15)</f>
        <v>2662</v>
      </c>
      <c r="I15" s="26">
        <v>604</v>
      </c>
      <c r="J15" s="28">
        <v>2058</v>
      </c>
      <c r="K15" s="26">
        <v>119</v>
      </c>
      <c r="L15" s="27">
        <v>1866</v>
      </c>
      <c r="M15" s="28">
        <v>73</v>
      </c>
      <c r="N15" s="26">
        <v>85</v>
      </c>
      <c r="O15" s="27"/>
      <c r="P15" s="28">
        <v>44</v>
      </c>
      <c r="Q15" s="26">
        <v>13</v>
      </c>
      <c r="R15" s="28">
        <v>4</v>
      </c>
      <c r="S15" s="29"/>
      <c r="T15" s="29">
        <v>33</v>
      </c>
      <c r="U15" s="26"/>
      <c r="V15" s="28"/>
      <c r="W15" s="26">
        <v>1</v>
      </c>
      <c r="X15" s="28">
        <v>1</v>
      </c>
      <c r="Y15" s="30">
        <v>39</v>
      </c>
      <c r="Z15" s="27">
        <v>2</v>
      </c>
      <c r="AA15" s="27"/>
      <c r="AB15" s="27"/>
      <c r="AC15" s="27"/>
      <c r="AD15" s="27">
        <v>1</v>
      </c>
      <c r="AE15" s="27">
        <v>1</v>
      </c>
      <c r="AF15" s="27">
        <v>31</v>
      </c>
      <c r="AG15" s="27">
        <v>198</v>
      </c>
      <c r="AH15" s="27">
        <v>315</v>
      </c>
      <c r="AI15" s="27">
        <v>1349</v>
      </c>
      <c r="AJ15" s="27"/>
      <c r="AK15" s="27">
        <v>1</v>
      </c>
      <c r="AL15" s="27">
        <v>1</v>
      </c>
      <c r="AM15" s="27">
        <v>4</v>
      </c>
      <c r="AN15" s="27">
        <v>2</v>
      </c>
      <c r="AO15" s="27">
        <v>52</v>
      </c>
      <c r="AP15" s="27">
        <v>5</v>
      </c>
      <c r="AQ15" s="27">
        <v>7</v>
      </c>
      <c r="AR15" s="27">
        <v>45</v>
      </c>
      <c r="AS15" s="27"/>
      <c r="AT15" s="27">
        <v>2</v>
      </c>
      <c r="AU15" s="27"/>
      <c r="AV15" s="27"/>
      <c r="AW15" s="28">
        <v>3</v>
      </c>
      <c r="AX15" s="48"/>
    </row>
    <row r="16" spans="1:50" ht="15.75" thickBot="1" x14ac:dyDescent="0.3">
      <c r="A16" s="54" t="s">
        <v>60</v>
      </c>
      <c r="B16" s="55"/>
      <c r="C16" s="39">
        <f>SUM(C5:C13,C15)</f>
        <v>5355</v>
      </c>
      <c r="D16" s="39">
        <f t="shared" ref="D16:E16" si="3">SUM(D5:D13,D15)</f>
        <v>488</v>
      </c>
      <c r="E16" s="39">
        <f t="shared" si="3"/>
        <v>5843</v>
      </c>
      <c r="F16" s="39">
        <f t="shared" ref="F16" si="4">SUM(F5:F13,F15)</f>
        <v>11622</v>
      </c>
      <c r="G16" s="39">
        <f t="shared" ref="G16" si="5">SUM(G5:G13,G15)</f>
        <v>9306</v>
      </c>
      <c r="H16" s="39">
        <f t="shared" ref="H16" si="6">SUM(H5:H13,H15)</f>
        <v>20928</v>
      </c>
      <c r="I16" s="39">
        <f t="shared" ref="I16" si="7">SUM(I5:I13,I15)</f>
        <v>5564</v>
      </c>
      <c r="J16" s="39">
        <f t="shared" ref="J16:T16" si="8">SUM(J5:J13,J15)</f>
        <v>15364</v>
      </c>
      <c r="K16" s="39">
        <f t="shared" si="8"/>
        <v>374</v>
      </c>
      <c r="L16" s="39">
        <f t="shared" si="8"/>
        <v>14814</v>
      </c>
      <c r="M16" s="39">
        <f t="shared" si="8"/>
        <v>176</v>
      </c>
      <c r="N16" s="39">
        <f t="shared" si="8"/>
        <v>346</v>
      </c>
      <c r="O16" s="39">
        <f t="shared" si="8"/>
        <v>5</v>
      </c>
      <c r="P16" s="39">
        <f t="shared" si="8"/>
        <v>389</v>
      </c>
      <c r="Q16" s="39">
        <f t="shared" si="8"/>
        <v>34</v>
      </c>
      <c r="R16" s="39">
        <f t="shared" si="8"/>
        <v>9</v>
      </c>
      <c r="S16" s="39">
        <f t="shared" si="8"/>
        <v>112</v>
      </c>
      <c r="T16" s="39">
        <f t="shared" si="8"/>
        <v>91</v>
      </c>
      <c r="U16" s="39">
        <f t="shared" ref="U16" si="9">SUM(U5:U13,U15)</f>
        <v>3</v>
      </c>
      <c r="V16" s="39">
        <f t="shared" ref="V16" si="10">SUM(V5:V13,V15)</f>
        <v>1</v>
      </c>
      <c r="W16" s="39">
        <f t="shared" ref="W16" si="11">SUM(W5:W13,W15)</f>
        <v>5</v>
      </c>
      <c r="X16" s="39">
        <f t="shared" ref="X16" si="12">SUM(X5:X13,X15)</f>
        <v>9</v>
      </c>
      <c r="Y16" s="39">
        <f t="shared" ref="Y16" si="13">SUM(Y5:Y13,Y15)</f>
        <v>433</v>
      </c>
      <c r="Z16" s="39">
        <f t="shared" ref="Z16" si="14">SUM(Z5:Z13,Z15)</f>
        <v>7</v>
      </c>
      <c r="AA16" s="39">
        <f t="shared" ref="AA16" si="15">SUM(AA5:AA13,AA15)</f>
        <v>2</v>
      </c>
      <c r="AB16" s="39">
        <f t="shared" ref="AB16" si="16">SUM(AB5:AB13,AB15)</f>
        <v>11</v>
      </c>
      <c r="AC16" s="39">
        <f t="shared" ref="AC16" si="17">SUM(AC5:AC13,AC15)</f>
        <v>1</v>
      </c>
      <c r="AD16" s="39">
        <f t="shared" ref="AD16" si="18">SUM(AD5:AD13,AD15)</f>
        <v>5</v>
      </c>
      <c r="AE16" s="39">
        <f t="shared" ref="AE16" si="19">SUM(AE5:AE13,AE15)</f>
        <v>2</v>
      </c>
      <c r="AF16" s="39">
        <f t="shared" ref="AF16" si="20">SUM(AF5:AF13,AF15)</f>
        <v>136</v>
      </c>
      <c r="AG16" s="39">
        <f t="shared" ref="AG16" si="21">SUM(AG5:AG13,AG15)</f>
        <v>1212</v>
      </c>
      <c r="AH16" s="40">
        <f t="shared" ref="AH16" si="22">SUM(AH5:AH13,AH15)</f>
        <v>1491</v>
      </c>
      <c r="AI16" s="40">
        <f t="shared" ref="AI16" si="23">SUM(AI5:AI13,AI15)</f>
        <v>8797</v>
      </c>
      <c r="AJ16" s="39">
        <f t="shared" ref="AJ16" si="24">SUM(AJ5:AJ13,AJ15)</f>
        <v>2</v>
      </c>
      <c r="AK16" s="39">
        <f t="shared" ref="AK16" si="25">SUM(AK5:AK13,AK15)</f>
        <v>3</v>
      </c>
      <c r="AL16" s="39">
        <f t="shared" ref="AL16" si="26">SUM(AL5:AL13,AL15)</f>
        <v>3</v>
      </c>
      <c r="AM16" s="39">
        <f t="shared" ref="AM16" si="27">SUM(AM5:AM13,AM15)</f>
        <v>31</v>
      </c>
      <c r="AN16" s="39">
        <f t="shared" ref="AN16" si="28">SUM(AN5:AN13,AN15)</f>
        <v>23</v>
      </c>
      <c r="AO16" s="39">
        <f t="shared" ref="AO16" si="29">SUM(AO5:AO13,AO15)</f>
        <v>163</v>
      </c>
      <c r="AP16" s="39">
        <f t="shared" ref="AP16" si="30">SUM(AP5:AP13,AP15)</f>
        <v>19</v>
      </c>
      <c r="AQ16" s="39">
        <f t="shared" ref="AQ16" si="31">SUM(AQ5:AQ13,AQ15)</f>
        <v>17</v>
      </c>
      <c r="AR16" s="39">
        <f t="shared" ref="AR16" si="32">SUM(AR5:AR13,AR15)</f>
        <v>243</v>
      </c>
      <c r="AS16" s="39">
        <f t="shared" ref="AS16" si="33">SUM(AS5:AS13,AS15)</f>
        <v>1</v>
      </c>
      <c r="AT16" s="39">
        <f t="shared" ref="AT16" si="34">SUM(AT5:AT13,AT15)</f>
        <v>7</v>
      </c>
      <c r="AU16" s="39">
        <f t="shared" ref="AU16" si="35">SUM(AU5:AU13,AU15)</f>
        <v>1</v>
      </c>
      <c r="AV16" s="39">
        <f t="shared" ref="AV16" si="36">SUM(AV5:AV13,AV15)</f>
        <v>44</v>
      </c>
      <c r="AW16" s="39">
        <f t="shared" ref="AW16" si="37">SUM(AW5:AW13,AW15)</f>
        <v>3</v>
      </c>
      <c r="AX16" s="50"/>
    </row>
  </sheetData>
  <mergeCells count="57">
    <mergeCell ref="A5:A14"/>
    <mergeCell ref="AP3:AP4"/>
    <mergeCell ref="AQ3:AQ4"/>
    <mergeCell ref="AR3:AR4"/>
    <mergeCell ref="B2:B4"/>
    <mergeCell ref="A2:A4"/>
    <mergeCell ref="L3:L4"/>
    <mergeCell ref="M3:M4"/>
    <mergeCell ref="Q3:R3"/>
    <mergeCell ref="N3:N4"/>
    <mergeCell ref="O3:O4"/>
    <mergeCell ref="E3:E4"/>
    <mergeCell ref="F3:F4"/>
    <mergeCell ref="H3:H4"/>
    <mergeCell ref="I3:I4"/>
    <mergeCell ref="J3:J4"/>
    <mergeCell ref="K3:K4"/>
    <mergeCell ref="Q2:R2"/>
    <mergeCell ref="AT3:AT4"/>
    <mergeCell ref="AU3:AU4"/>
    <mergeCell ref="AJ3:AJ4"/>
    <mergeCell ref="AK3:AK4"/>
    <mergeCell ref="F2:H2"/>
    <mergeCell ref="C2:E2"/>
    <mergeCell ref="I2:J2"/>
    <mergeCell ref="C3:C4"/>
    <mergeCell ref="D3:D4"/>
    <mergeCell ref="G3:G4"/>
    <mergeCell ref="N2:P2"/>
    <mergeCell ref="AL3:AL4"/>
    <mergeCell ref="AM3:AM4"/>
    <mergeCell ref="AN3:AN4"/>
    <mergeCell ref="AO3:AO4"/>
    <mergeCell ref="AE3:AE4"/>
    <mergeCell ref="AF3:AF4"/>
    <mergeCell ref="AG3:AG4"/>
    <mergeCell ref="AH3:AH4"/>
    <mergeCell ref="U2:AW2"/>
    <mergeCell ref="AC3:AC4"/>
    <mergeCell ref="AV3:AV4"/>
    <mergeCell ref="AW3:AW4"/>
    <mergeCell ref="AD3:AD4"/>
    <mergeCell ref="AS3:AS4"/>
    <mergeCell ref="A1:AW1"/>
    <mergeCell ref="AX1:AX16"/>
    <mergeCell ref="K2:M2"/>
    <mergeCell ref="A16:B16"/>
    <mergeCell ref="AI3:AI4"/>
    <mergeCell ref="P3:P4"/>
    <mergeCell ref="U3:V3"/>
    <mergeCell ref="W3:X3"/>
    <mergeCell ref="Y3:Y4"/>
    <mergeCell ref="S2:S4"/>
    <mergeCell ref="T2:T4"/>
    <mergeCell ref="Z3:Z4"/>
    <mergeCell ref="AA3:AA4"/>
    <mergeCell ref="AB3:AB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STP.1878.1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2015-07-09T17:52:08Z</dcterms:modified>
</cp:coreProperties>
</file>