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São Paulo 1803" sheetId="1" r:id="rId1"/>
  </sheets>
  <definedNames>
    <definedName name="_xlnm.Print_Area" localSheetId="0">'São Paulo 1803'!$A$1:$BA$34</definedName>
  </definedNames>
  <calcPr calcId="152511"/>
</workbook>
</file>

<file path=xl/calcChain.xml><?xml version="1.0" encoding="utf-8"?>
<calcChain xmlns="http://schemas.openxmlformats.org/spreadsheetml/2006/main">
  <c r="AR20" i="1" l="1"/>
  <c r="AS20" i="1"/>
  <c r="AT20" i="1"/>
  <c r="AU20" i="1"/>
  <c r="AV20" i="1"/>
  <c r="AW20" i="1"/>
  <c r="AX20" i="1"/>
  <c r="AY20" i="1"/>
  <c r="AZ20" i="1"/>
  <c r="C20" i="1"/>
  <c r="D20" i="1"/>
  <c r="E20" i="1"/>
  <c r="F20" i="1"/>
  <c r="G20" i="1"/>
  <c r="H20" i="1"/>
  <c r="I20" i="1"/>
  <c r="J20" i="1"/>
  <c r="K20" i="1"/>
  <c r="B20" i="1"/>
  <c r="X24" i="1"/>
  <c r="AV24" i="1"/>
  <c r="AJ24" i="1"/>
  <c r="O24" i="1"/>
  <c r="G24" i="1"/>
  <c r="AV23" i="1"/>
  <c r="AJ23" i="1"/>
  <c r="X23" i="1"/>
  <c r="O23" i="1"/>
  <c r="G23" i="1"/>
  <c r="AJ22" i="1"/>
  <c r="X22" i="1"/>
  <c r="O22" i="1"/>
  <c r="G22" i="1"/>
  <c r="X25" i="1" l="1"/>
  <c r="O25" i="1"/>
  <c r="AJ25" i="1"/>
  <c r="G25" i="1"/>
</calcChain>
</file>

<file path=xl/sharedStrings.xml><?xml version="1.0" encoding="utf-8"?>
<sst xmlns="http://schemas.openxmlformats.org/spreadsheetml/2006/main" count="147" uniqueCount="37">
  <si>
    <t>Mortes</t>
  </si>
  <si>
    <t>Idades</t>
  </si>
  <si>
    <t>Brancos</t>
  </si>
  <si>
    <t>Pretos</t>
  </si>
  <si>
    <t>Mulatos</t>
  </si>
  <si>
    <t>Homens</t>
  </si>
  <si>
    <t>Mulheres</t>
  </si>
  <si>
    <t>Livres</t>
  </si>
  <si>
    <t>Cativos</t>
  </si>
  <si>
    <t>Vivos</t>
  </si>
  <si>
    <t>Mortos</t>
  </si>
  <si>
    <t>De 0 a 1</t>
  </si>
  <si>
    <t>1 a 5</t>
  </si>
  <si>
    <t>5 a 10</t>
  </si>
  <si>
    <t>10 a 20</t>
  </si>
  <si>
    <t>20 a 30</t>
  </si>
  <si>
    <t>30 a 40</t>
  </si>
  <si>
    <t>40 a 50</t>
  </si>
  <si>
    <t>50 a 60</t>
  </si>
  <si>
    <t>60 a 70</t>
  </si>
  <si>
    <t>70 a 80</t>
  </si>
  <si>
    <t>80 a 90</t>
  </si>
  <si>
    <t>90 a 100</t>
  </si>
  <si>
    <t>Brancos Vivos</t>
  </si>
  <si>
    <t>Pretos Vivos</t>
  </si>
  <si>
    <t>Mulatos vivos</t>
  </si>
  <si>
    <t>Ditos mortos</t>
  </si>
  <si>
    <t>Total</t>
  </si>
  <si>
    <t>Casamentos Anuais</t>
  </si>
  <si>
    <t>Mapa dos Casamentos Anuais, Nascimentos, e Mortes na Capitania de São Paulo no ano de 1803</t>
  </si>
  <si>
    <t>Nascimentos</t>
  </si>
  <si>
    <t>Gémeos</t>
  </si>
  <si>
    <t>Resumo</t>
  </si>
  <si>
    <t>AHU_ACL_CU_023, Cx 24, Doc 1108</t>
  </si>
  <si>
    <t>Ditos Gémeos</t>
  </si>
  <si>
    <t>[sem observações]</t>
  </si>
  <si>
    <t>[sem assinatura]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</si>
</sst>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textRotation="90"/>
    </xf>
    <xf numFmtId="0" fontId="0" fillId="6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textRotation="90"/>
    </xf>
    <xf numFmtId="0" fontId="0" fillId="6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textRotation="90"/>
    </xf>
    <xf numFmtId="0" fontId="0" fillId="6" borderId="7" xfId="0" applyFill="1" applyBorder="1" applyAlignment="1">
      <alignment horizontal="center" vertical="center" textRotation="90"/>
    </xf>
    <xf numFmtId="0" fontId="0" fillId="6" borderId="8" xfId="0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 textRotation="90"/>
    </xf>
    <xf numFmtId="0" fontId="0" fillId="5" borderId="19" xfId="0" applyFill="1" applyBorder="1" applyAlignment="1">
      <alignment horizontal="center" vertical="center" textRotation="90"/>
    </xf>
    <xf numFmtId="0" fontId="0" fillId="5" borderId="7" xfId="0" applyFill="1" applyBorder="1" applyAlignment="1">
      <alignment horizontal="center" vertical="center" textRotation="90"/>
    </xf>
    <xf numFmtId="0" fontId="0" fillId="5" borderId="22" xfId="0" applyFill="1" applyBorder="1" applyAlignment="1">
      <alignment horizontal="center" vertical="center" textRotation="90"/>
    </xf>
    <xf numFmtId="0" fontId="0" fillId="5" borderId="8" xfId="0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textRotation="90"/>
    </xf>
    <xf numFmtId="0" fontId="0" fillId="5" borderId="6" xfId="0" applyFill="1" applyBorder="1" applyAlignment="1">
      <alignment horizontal="center" vertical="center" textRotation="90"/>
    </xf>
    <xf numFmtId="0" fontId="0" fillId="5" borderId="21" xfId="0" applyFill="1" applyBorder="1" applyAlignment="1">
      <alignment horizontal="center" vertical="center" textRotation="90"/>
    </xf>
    <xf numFmtId="0" fontId="0" fillId="5" borderId="22" xfId="0" applyFill="1" applyBorder="1" applyAlignment="1">
      <alignment horizontal="center" vertical="center" textRotation="90"/>
    </xf>
    <xf numFmtId="0" fontId="0" fillId="4" borderId="18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textRotation="90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</xdr:rowOff>
    </xdr:from>
    <xdr:to>
      <xdr:col>26</xdr:col>
      <xdr:colOff>19051</xdr:colOff>
      <xdr:row>31</xdr:row>
      <xdr:rowOff>57264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43601"/>
          <a:ext cx="8067676" cy="819263"/>
        </a:xfrm>
        <a:prstGeom prst="rect">
          <a:avLst/>
        </a:prstGeom>
      </xdr:spPr>
    </xdr:pic>
    <xdr:clientData/>
  </xdr:twoCellAnchor>
  <xdr:twoCellAnchor editAs="oneCell">
    <xdr:from>
      <xdr:col>25</xdr:col>
      <xdr:colOff>171450</xdr:colOff>
      <xdr:row>26</xdr:row>
      <xdr:rowOff>206830</xdr:rowOff>
    </xdr:from>
    <xdr:to>
      <xdr:col>16384</xdr:col>
      <xdr:colOff>9991</xdr:colOff>
      <xdr:row>31</xdr:row>
      <xdr:rowOff>60717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5940880"/>
          <a:ext cx="8144341" cy="825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Amarelo Cor de Laranj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4"/>
  <sheetViews>
    <sheetView tabSelected="1" topLeftCell="A16" zoomScaleNormal="100" workbookViewId="0">
      <selection activeCell="J16" sqref="J16"/>
    </sheetView>
  </sheetViews>
  <sheetFormatPr defaultColWidth="0" defaultRowHeight="15" zeroHeight="1" x14ac:dyDescent="0.25"/>
  <cols>
    <col min="1" max="1" width="7.85546875" style="1" bestFit="1" customWidth="1"/>
    <col min="2" max="3" width="5.42578125" style="1" customWidth="1"/>
    <col min="4" max="5" width="4.140625" style="1" bestFit="1" customWidth="1"/>
    <col min="6" max="9" width="5.5703125" style="1" bestFit="1" customWidth="1"/>
    <col min="10" max="11" width="4.140625" style="1" bestFit="1" customWidth="1"/>
    <col min="12" max="14" width="5.28515625" style="1" customWidth="1"/>
    <col min="15" max="15" width="5" style="1" bestFit="1" customWidth="1"/>
    <col min="16" max="16" width="4" style="1" bestFit="1" customWidth="1"/>
    <col min="17" max="17" width="3.7109375" style="1" bestFit="1" customWidth="1"/>
    <col min="18" max="18" width="4" style="1" bestFit="1" customWidth="1"/>
    <col min="19" max="20" width="3.7109375" style="1" bestFit="1" customWidth="1"/>
    <col min="21" max="21" width="4" style="1" bestFit="1" customWidth="1"/>
    <col min="22" max="23" width="3.7109375" style="1" bestFit="1" customWidth="1"/>
    <col min="24" max="25" width="4" style="1" bestFit="1" customWidth="1"/>
    <col min="26" max="26" width="3.7109375" style="1" bestFit="1" customWidth="1"/>
    <col min="27" max="28" width="4" style="1" bestFit="1" customWidth="1"/>
    <col min="29" max="29" width="3.7109375" style="1" bestFit="1" customWidth="1"/>
    <col min="30" max="31" width="4" style="1" bestFit="1" customWidth="1"/>
    <col min="32" max="32" width="3.7109375" style="1" bestFit="1" customWidth="1"/>
    <col min="33" max="34" width="4" style="1" bestFit="1" customWidth="1"/>
    <col min="35" max="35" width="3.7109375" style="1" bestFit="1" customWidth="1"/>
    <col min="36" max="36" width="4" style="1" bestFit="1" customWidth="1"/>
    <col min="37" max="38" width="3.7109375" style="1" bestFit="1" customWidth="1"/>
    <col min="39" max="39" width="4" style="1" bestFit="1" customWidth="1"/>
    <col min="40" max="41" width="3.7109375" style="1" bestFit="1" customWidth="1"/>
    <col min="42" max="42" width="7.85546875" style="1" bestFit="1" customWidth="1"/>
    <col min="43" max="44" width="5.5703125" style="1" bestFit="1" customWidth="1"/>
    <col min="45" max="45" width="3.7109375" style="1" bestFit="1" customWidth="1"/>
    <col min="46" max="52" width="4.42578125" style="1" bestFit="1" customWidth="1"/>
    <col min="53" max="53" width="9.140625" style="1" customWidth="1"/>
    <col min="54" max="16384" width="9.140625" style="1" hidden="1"/>
  </cols>
  <sheetData>
    <row r="1" spans="1:53" ht="24" customHeight="1" thickBot="1" x14ac:dyDescent="0.3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5"/>
    </row>
    <row r="2" spans="1:53" x14ac:dyDescent="0.25">
      <c r="A2" s="59" t="s">
        <v>28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59" t="s">
        <v>30</v>
      </c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1"/>
      <c r="AP2" s="60" t="s">
        <v>0</v>
      </c>
      <c r="AQ2" s="60"/>
      <c r="AR2" s="60"/>
      <c r="AS2" s="60"/>
      <c r="AT2" s="60"/>
      <c r="AU2" s="60"/>
      <c r="AV2" s="60"/>
      <c r="AW2" s="60"/>
      <c r="AX2" s="60"/>
      <c r="AY2" s="60"/>
      <c r="AZ2" s="61"/>
      <c r="BA2" s="36" t="s">
        <v>33</v>
      </c>
    </row>
    <row r="3" spans="1:53" ht="15.75" thickBot="1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4"/>
      <c r="L3" s="62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4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4"/>
      <c r="BA3" s="37"/>
    </row>
    <row r="4" spans="1:53" ht="18.75" customHeight="1" x14ac:dyDescent="0.25">
      <c r="A4" s="65" t="s">
        <v>1</v>
      </c>
      <c r="B4" s="68" t="s">
        <v>2</v>
      </c>
      <c r="C4" s="68"/>
      <c r="D4" s="43" t="s">
        <v>3</v>
      </c>
      <c r="E4" s="44"/>
      <c r="F4" s="44"/>
      <c r="G4" s="45"/>
      <c r="H4" s="44" t="s">
        <v>4</v>
      </c>
      <c r="I4" s="44"/>
      <c r="J4" s="44"/>
      <c r="K4" s="49"/>
      <c r="L4" s="39" t="s">
        <v>2</v>
      </c>
      <c r="M4" s="68"/>
      <c r="N4" s="68"/>
      <c r="O4" s="68"/>
      <c r="P4" s="68"/>
      <c r="Q4" s="40"/>
      <c r="R4" s="74" t="s">
        <v>3</v>
      </c>
      <c r="S4" s="68"/>
      <c r="T4" s="68"/>
      <c r="U4" s="68"/>
      <c r="V4" s="68"/>
      <c r="W4" s="68"/>
      <c r="X4" s="68"/>
      <c r="Y4" s="68"/>
      <c r="Z4" s="68"/>
      <c r="AA4" s="68"/>
      <c r="AB4" s="68"/>
      <c r="AC4" s="40"/>
      <c r="AD4" s="68" t="s">
        <v>4</v>
      </c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75"/>
      <c r="AP4" s="65" t="s">
        <v>1</v>
      </c>
      <c r="AQ4" s="39" t="s">
        <v>2</v>
      </c>
      <c r="AR4" s="40"/>
      <c r="AS4" s="43" t="s">
        <v>3</v>
      </c>
      <c r="AT4" s="44"/>
      <c r="AU4" s="44"/>
      <c r="AV4" s="45"/>
      <c r="AW4" s="43" t="s">
        <v>4</v>
      </c>
      <c r="AX4" s="44"/>
      <c r="AY4" s="44"/>
      <c r="AZ4" s="49"/>
      <c r="BA4" s="37"/>
    </row>
    <row r="5" spans="1:53" ht="15.75" customHeight="1" x14ac:dyDescent="0.25">
      <c r="A5" s="66"/>
      <c r="B5" s="69"/>
      <c r="C5" s="69"/>
      <c r="D5" s="46"/>
      <c r="E5" s="47"/>
      <c r="F5" s="47"/>
      <c r="G5" s="48"/>
      <c r="H5" s="47"/>
      <c r="I5" s="47"/>
      <c r="J5" s="47"/>
      <c r="K5" s="50"/>
      <c r="L5" s="70" t="s">
        <v>5</v>
      </c>
      <c r="M5" s="71"/>
      <c r="N5" s="71"/>
      <c r="O5" s="71" t="s">
        <v>6</v>
      </c>
      <c r="P5" s="71"/>
      <c r="Q5" s="72"/>
      <c r="R5" s="73" t="s">
        <v>7</v>
      </c>
      <c r="S5" s="71"/>
      <c r="T5" s="71"/>
      <c r="U5" s="71"/>
      <c r="V5" s="71"/>
      <c r="W5" s="71"/>
      <c r="X5" s="71" t="s">
        <v>8</v>
      </c>
      <c r="Y5" s="71"/>
      <c r="Z5" s="71"/>
      <c r="AA5" s="71"/>
      <c r="AB5" s="71"/>
      <c r="AC5" s="72"/>
      <c r="AD5" s="71" t="s">
        <v>7</v>
      </c>
      <c r="AE5" s="71"/>
      <c r="AF5" s="71"/>
      <c r="AG5" s="71"/>
      <c r="AH5" s="71"/>
      <c r="AI5" s="71"/>
      <c r="AJ5" s="71" t="s">
        <v>8</v>
      </c>
      <c r="AK5" s="71"/>
      <c r="AL5" s="71"/>
      <c r="AM5" s="71"/>
      <c r="AN5" s="71"/>
      <c r="AO5" s="76"/>
      <c r="AP5" s="66"/>
      <c r="AQ5" s="41" t="s">
        <v>5</v>
      </c>
      <c r="AR5" s="42" t="s">
        <v>6</v>
      </c>
      <c r="AS5" s="46" t="s">
        <v>7</v>
      </c>
      <c r="AT5" s="47"/>
      <c r="AU5" s="47" t="s">
        <v>8</v>
      </c>
      <c r="AV5" s="48"/>
      <c r="AW5" s="46" t="s">
        <v>7</v>
      </c>
      <c r="AX5" s="47"/>
      <c r="AY5" s="47" t="s">
        <v>8</v>
      </c>
      <c r="AZ5" s="50"/>
      <c r="BA5" s="37"/>
    </row>
    <row r="6" spans="1:53" ht="15.75" customHeight="1" x14ac:dyDescent="0.25">
      <c r="A6" s="66"/>
      <c r="B6" s="51" t="s">
        <v>5</v>
      </c>
      <c r="C6" s="53" t="s">
        <v>6</v>
      </c>
      <c r="D6" s="55" t="s">
        <v>7</v>
      </c>
      <c r="E6" s="56"/>
      <c r="F6" s="56" t="s">
        <v>8</v>
      </c>
      <c r="G6" s="57"/>
      <c r="H6" s="55" t="s">
        <v>7</v>
      </c>
      <c r="I6" s="56"/>
      <c r="J6" s="56" t="s">
        <v>8</v>
      </c>
      <c r="K6" s="58"/>
      <c r="L6" s="70"/>
      <c r="M6" s="71"/>
      <c r="N6" s="71"/>
      <c r="O6" s="71"/>
      <c r="P6" s="71"/>
      <c r="Q6" s="72"/>
      <c r="R6" s="78" t="s">
        <v>5</v>
      </c>
      <c r="S6" s="83"/>
      <c r="T6" s="83"/>
      <c r="U6" s="83" t="s">
        <v>6</v>
      </c>
      <c r="V6" s="83"/>
      <c r="W6" s="83"/>
      <c r="X6" s="83" t="s">
        <v>5</v>
      </c>
      <c r="Y6" s="83"/>
      <c r="Z6" s="83"/>
      <c r="AA6" s="83" t="s">
        <v>6</v>
      </c>
      <c r="AB6" s="83"/>
      <c r="AC6" s="93"/>
      <c r="AD6" s="83" t="s">
        <v>5</v>
      </c>
      <c r="AE6" s="83"/>
      <c r="AF6" s="83"/>
      <c r="AG6" s="83" t="s">
        <v>6</v>
      </c>
      <c r="AH6" s="83"/>
      <c r="AI6" s="83"/>
      <c r="AJ6" s="83" t="s">
        <v>5</v>
      </c>
      <c r="AK6" s="83"/>
      <c r="AL6" s="83"/>
      <c r="AM6" s="83" t="s">
        <v>6</v>
      </c>
      <c r="AN6" s="83"/>
      <c r="AO6" s="84"/>
      <c r="AP6" s="66"/>
      <c r="AQ6" s="51" t="s">
        <v>5</v>
      </c>
      <c r="AR6" s="53" t="s">
        <v>6</v>
      </c>
      <c r="AS6" s="55" t="s">
        <v>7</v>
      </c>
      <c r="AT6" s="56"/>
      <c r="AU6" s="56" t="s">
        <v>8</v>
      </c>
      <c r="AV6" s="57"/>
      <c r="AW6" s="55" t="s">
        <v>7</v>
      </c>
      <c r="AX6" s="56"/>
      <c r="AY6" s="56" t="s">
        <v>8</v>
      </c>
      <c r="AZ6" s="58"/>
      <c r="BA6" s="37"/>
    </row>
    <row r="7" spans="1:53" ht="50.25" thickBot="1" x14ac:dyDescent="0.3">
      <c r="A7" s="67"/>
      <c r="B7" s="52"/>
      <c r="C7" s="54"/>
      <c r="D7" s="26" t="s">
        <v>5</v>
      </c>
      <c r="E7" s="27" t="s">
        <v>6</v>
      </c>
      <c r="F7" s="27" t="s">
        <v>5</v>
      </c>
      <c r="G7" s="28" t="s">
        <v>6</v>
      </c>
      <c r="H7" s="27" t="s">
        <v>5</v>
      </c>
      <c r="I7" s="27" t="s">
        <v>6</v>
      </c>
      <c r="J7" s="27" t="s">
        <v>5</v>
      </c>
      <c r="K7" s="29" t="s">
        <v>6</v>
      </c>
      <c r="L7" s="14" t="s">
        <v>9</v>
      </c>
      <c r="M7" s="15" t="s">
        <v>10</v>
      </c>
      <c r="N7" s="6" t="s">
        <v>31</v>
      </c>
      <c r="O7" s="15" t="s">
        <v>9</v>
      </c>
      <c r="P7" s="6" t="s">
        <v>10</v>
      </c>
      <c r="Q7" s="25" t="s">
        <v>31</v>
      </c>
      <c r="R7" s="9" t="s">
        <v>9</v>
      </c>
      <c r="S7" s="15" t="s">
        <v>10</v>
      </c>
      <c r="T7" s="6" t="s">
        <v>31</v>
      </c>
      <c r="U7" s="15" t="s">
        <v>9</v>
      </c>
      <c r="V7" s="6" t="s">
        <v>10</v>
      </c>
      <c r="W7" s="15" t="s">
        <v>31</v>
      </c>
      <c r="X7" s="6" t="s">
        <v>9</v>
      </c>
      <c r="Y7" s="15" t="s">
        <v>10</v>
      </c>
      <c r="Z7" s="6" t="s">
        <v>31</v>
      </c>
      <c r="AA7" s="15" t="s">
        <v>9</v>
      </c>
      <c r="AB7" s="6" t="s">
        <v>10</v>
      </c>
      <c r="AC7" s="25" t="s">
        <v>31</v>
      </c>
      <c r="AD7" s="6" t="s">
        <v>9</v>
      </c>
      <c r="AE7" s="15" t="s">
        <v>10</v>
      </c>
      <c r="AF7" s="6" t="s">
        <v>31</v>
      </c>
      <c r="AG7" s="15" t="s">
        <v>9</v>
      </c>
      <c r="AH7" s="6" t="s">
        <v>10</v>
      </c>
      <c r="AI7" s="15" t="s">
        <v>31</v>
      </c>
      <c r="AJ7" s="6" t="s">
        <v>9</v>
      </c>
      <c r="AK7" s="15" t="s">
        <v>10</v>
      </c>
      <c r="AL7" s="6" t="s">
        <v>31</v>
      </c>
      <c r="AM7" s="15" t="s">
        <v>9</v>
      </c>
      <c r="AN7" s="6" t="s">
        <v>10</v>
      </c>
      <c r="AO7" s="16" t="s">
        <v>31</v>
      </c>
      <c r="AP7" s="67"/>
      <c r="AQ7" s="52"/>
      <c r="AR7" s="54"/>
      <c r="AS7" s="26" t="s">
        <v>5</v>
      </c>
      <c r="AT7" s="27" t="s">
        <v>6</v>
      </c>
      <c r="AU7" s="27" t="s">
        <v>5</v>
      </c>
      <c r="AV7" s="28" t="s">
        <v>6</v>
      </c>
      <c r="AW7" s="27" t="s">
        <v>5</v>
      </c>
      <c r="AX7" s="27" t="s">
        <v>6</v>
      </c>
      <c r="AY7" s="27" t="s">
        <v>5</v>
      </c>
      <c r="AZ7" s="29" t="s">
        <v>6</v>
      </c>
      <c r="BA7" s="37"/>
    </row>
    <row r="8" spans="1:53" x14ac:dyDescent="0.25">
      <c r="A8" s="4" t="s">
        <v>11</v>
      </c>
      <c r="B8" s="3"/>
      <c r="C8" s="3"/>
      <c r="D8" s="10"/>
      <c r="E8" s="3"/>
      <c r="F8" s="3"/>
      <c r="G8" s="12"/>
      <c r="H8" s="3"/>
      <c r="I8" s="3"/>
      <c r="J8" s="3"/>
      <c r="K8" s="7"/>
      <c r="L8" s="85">
        <v>1881</v>
      </c>
      <c r="M8" s="80">
        <v>425</v>
      </c>
      <c r="N8" s="88">
        <v>48</v>
      </c>
      <c r="O8" s="80">
        <v>1829</v>
      </c>
      <c r="P8" s="88">
        <v>410</v>
      </c>
      <c r="Q8" s="90">
        <v>22</v>
      </c>
      <c r="R8" s="77">
        <v>126</v>
      </c>
      <c r="S8" s="80">
        <v>26</v>
      </c>
      <c r="T8" s="88">
        <v>3</v>
      </c>
      <c r="U8" s="80">
        <v>125</v>
      </c>
      <c r="V8" s="88">
        <v>25</v>
      </c>
      <c r="W8" s="80"/>
      <c r="X8" s="88">
        <v>541</v>
      </c>
      <c r="Y8" s="80">
        <v>135</v>
      </c>
      <c r="Z8" s="88">
        <v>13</v>
      </c>
      <c r="AA8" s="80">
        <v>480</v>
      </c>
      <c r="AB8" s="88">
        <v>126</v>
      </c>
      <c r="AC8" s="90">
        <v>5</v>
      </c>
      <c r="AD8" s="88">
        <v>927</v>
      </c>
      <c r="AE8" s="80">
        <v>221</v>
      </c>
      <c r="AF8" s="88">
        <v>11</v>
      </c>
      <c r="AG8" s="80">
        <v>905</v>
      </c>
      <c r="AH8" s="88">
        <v>199</v>
      </c>
      <c r="AI8" s="80">
        <v>9</v>
      </c>
      <c r="AJ8" s="88">
        <v>211</v>
      </c>
      <c r="AK8" s="80">
        <v>47</v>
      </c>
      <c r="AL8" s="88">
        <v>2</v>
      </c>
      <c r="AM8" s="80">
        <v>214</v>
      </c>
      <c r="AN8" s="88">
        <v>51</v>
      </c>
      <c r="AO8" s="94">
        <v>2</v>
      </c>
      <c r="AP8" s="4" t="s">
        <v>11</v>
      </c>
      <c r="AQ8" s="3">
        <v>303</v>
      </c>
      <c r="AR8" s="3">
        <v>283</v>
      </c>
      <c r="AS8" s="10">
        <v>20</v>
      </c>
      <c r="AT8" s="3">
        <v>17</v>
      </c>
      <c r="AU8" s="3">
        <v>112</v>
      </c>
      <c r="AV8" s="12">
        <v>107</v>
      </c>
      <c r="AW8" s="3">
        <v>159</v>
      </c>
      <c r="AX8" s="3">
        <v>152</v>
      </c>
      <c r="AY8" s="3">
        <v>26</v>
      </c>
      <c r="AZ8" s="7">
        <v>30</v>
      </c>
      <c r="BA8" s="37"/>
    </row>
    <row r="9" spans="1:53" x14ac:dyDescent="0.25">
      <c r="A9" s="5" t="s">
        <v>12</v>
      </c>
      <c r="B9" s="2"/>
      <c r="C9" s="2"/>
      <c r="D9" s="11"/>
      <c r="E9" s="2"/>
      <c r="F9" s="2"/>
      <c r="G9" s="13"/>
      <c r="H9" s="2"/>
      <c r="I9" s="2"/>
      <c r="J9" s="2"/>
      <c r="K9" s="8"/>
      <c r="L9" s="86"/>
      <c r="M9" s="81"/>
      <c r="N9" s="83"/>
      <c r="O9" s="81"/>
      <c r="P9" s="83"/>
      <c r="Q9" s="91"/>
      <c r="R9" s="78"/>
      <c r="S9" s="81"/>
      <c r="T9" s="83"/>
      <c r="U9" s="81"/>
      <c r="V9" s="83"/>
      <c r="W9" s="81"/>
      <c r="X9" s="83"/>
      <c r="Y9" s="81"/>
      <c r="Z9" s="83"/>
      <c r="AA9" s="81"/>
      <c r="AB9" s="83"/>
      <c r="AC9" s="91"/>
      <c r="AD9" s="83"/>
      <c r="AE9" s="81"/>
      <c r="AF9" s="83"/>
      <c r="AG9" s="81"/>
      <c r="AH9" s="83"/>
      <c r="AI9" s="81"/>
      <c r="AJ9" s="83"/>
      <c r="AK9" s="81"/>
      <c r="AL9" s="83"/>
      <c r="AM9" s="81"/>
      <c r="AN9" s="83"/>
      <c r="AO9" s="95"/>
      <c r="AP9" s="5" t="s">
        <v>12</v>
      </c>
      <c r="AQ9" s="2">
        <v>235</v>
      </c>
      <c r="AR9" s="2">
        <v>203</v>
      </c>
      <c r="AS9" s="11">
        <v>14</v>
      </c>
      <c r="AT9" s="2">
        <v>16</v>
      </c>
      <c r="AU9" s="2">
        <v>104</v>
      </c>
      <c r="AV9" s="13">
        <v>87</v>
      </c>
      <c r="AW9" s="2">
        <v>80</v>
      </c>
      <c r="AX9" s="2">
        <v>88</v>
      </c>
      <c r="AY9" s="2">
        <v>27</v>
      </c>
      <c r="AZ9" s="8">
        <v>26</v>
      </c>
      <c r="BA9" s="37"/>
    </row>
    <row r="10" spans="1:53" x14ac:dyDescent="0.25">
      <c r="A10" s="4" t="s">
        <v>13</v>
      </c>
      <c r="B10" s="3"/>
      <c r="C10" s="3"/>
      <c r="D10" s="10"/>
      <c r="E10" s="3"/>
      <c r="F10" s="3"/>
      <c r="G10" s="12"/>
      <c r="H10" s="3"/>
      <c r="I10" s="3"/>
      <c r="J10" s="3"/>
      <c r="K10" s="7"/>
      <c r="L10" s="86"/>
      <c r="M10" s="81"/>
      <c r="N10" s="83"/>
      <c r="O10" s="81"/>
      <c r="P10" s="83"/>
      <c r="Q10" s="91"/>
      <c r="R10" s="78"/>
      <c r="S10" s="81"/>
      <c r="T10" s="83"/>
      <c r="U10" s="81"/>
      <c r="V10" s="83"/>
      <c r="W10" s="81"/>
      <c r="X10" s="83"/>
      <c r="Y10" s="81"/>
      <c r="Z10" s="83"/>
      <c r="AA10" s="81"/>
      <c r="AB10" s="83"/>
      <c r="AC10" s="91"/>
      <c r="AD10" s="83"/>
      <c r="AE10" s="81"/>
      <c r="AF10" s="83"/>
      <c r="AG10" s="81"/>
      <c r="AH10" s="83"/>
      <c r="AI10" s="81"/>
      <c r="AJ10" s="83"/>
      <c r="AK10" s="81"/>
      <c r="AL10" s="83"/>
      <c r="AM10" s="81"/>
      <c r="AN10" s="83"/>
      <c r="AO10" s="95"/>
      <c r="AP10" s="4" t="s">
        <v>13</v>
      </c>
      <c r="AQ10" s="3">
        <v>88</v>
      </c>
      <c r="AR10" s="3">
        <v>71</v>
      </c>
      <c r="AS10" s="10">
        <v>7</v>
      </c>
      <c r="AT10" s="3">
        <v>12</v>
      </c>
      <c r="AU10" s="3">
        <v>37</v>
      </c>
      <c r="AV10" s="12">
        <v>28</v>
      </c>
      <c r="AW10" s="3">
        <v>52</v>
      </c>
      <c r="AX10" s="3">
        <v>39</v>
      </c>
      <c r="AY10" s="3">
        <v>10</v>
      </c>
      <c r="AZ10" s="7">
        <v>6</v>
      </c>
      <c r="BA10" s="37"/>
    </row>
    <row r="11" spans="1:53" x14ac:dyDescent="0.25">
      <c r="A11" s="5" t="s">
        <v>14</v>
      </c>
      <c r="B11" s="2">
        <v>201</v>
      </c>
      <c r="C11" s="2">
        <v>388</v>
      </c>
      <c r="D11" s="11">
        <v>3</v>
      </c>
      <c r="E11" s="2">
        <v>16</v>
      </c>
      <c r="F11" s="2">
        <v>36</v>
      </c>
      <c r="G11" s="13">
        <v>65</v>
      </c>
      <c r="H11" s="2">
        <v>77</v>
      </c>
      <c r="I11" s="2">
        <v>139</v>
      </c>
      <c r="J11" s="2">
        <v>10</v>
      </c>
      <c r="K11" s="8">
        <v>25</v>
      </c>
      <c r="L11" s="86"/>
      <c r="M11" s="81"/>
      <c r="N11" s="83"/>
      <c r="O11" s="81"/>
      <c r="P11" s="83"/>
      <c r="Q11" s="91"/>
      <c r="R11" s="78"/>
      <c r="S11" s="81"/>
      <c r="T11" s="83"/>
      <c r="U11" s="81"/>
      <c r="V11" s="83"/>
      <c r="W11" s="81"/>
      <c r="X11" s="83"/>
      <c r="Y11" s="81"/>
      <c r="Z11" s="83"/>
      <c r="AA11" s="81"/>
      <c r="AB11" s="83"/>
      <c r="AC11" s="91"/>
      <c r="AD11" s="83"/>
      <c r="AE11" s="81"/>
      <c r="AF11" s="83"/>
      <c r="AG11" s="81"/>
      <c r="AH11" s="83"/>
      <c r="AI11" s="81"/>
      <c r="AJ11" s="83"/>
      <c r="AK11" s="81"/>
      <c r="AL11" s="83"/>
      <c r="AM11" s="81"/>
      <c r="AN11" s="83"/>
      <c r="AO11" s="95"/>
      <c r="AP11" s="5" t="s">
        <v>14</v>
      </c>
      <c r="AQ11" s="2">
        <v>85</v>
      </c>
      <c r="AR11" s="2">
        <v>86</v>
      </c>
      <c r="AS11" s="11">
        <v>8</v>
      </c>
      <c r="AT11" s="2">
        <v>2</v>
      </c>
      <c r="AU11" s="2">
        <v>48</v>
      </c>
      <c r="AV11" s="13">
        <v>40</v>
      </c>
      <c r="AW11" s="2">
        <v>52</v>
      </c>
      <c r="AX11" s="2">
        <v>37</v>
      </c>
      <c r="AY11" s="2">
        <v>10</v>
      </c>
      <c r="AZ11" s="8">
        <v>15</v>
      </c>
      <c r="BA11" s="37"/>
    </row>
    <row r="12" spans="1:53" x14ac:dyDescent="0.25">
      <c r="A12" s="4" t="s">
        <v>15</v>
      </c>
      <c r="B12" s="3">
        <v>323</v>
      </c>
      <c r="C12" s="3">
        <v>261</v>
      </c>
      <c r="D12" s="10">
        <v>20</v>
      </c>
      <c r="E12" s="3">
        <v>9</v>
      </c>
      <c r="F12" s="3">
        <v>95</v>
      </c>
      <c r="G12" s="12">
        <v>98</v>
      </c>
      <c r="H12" s="3">
        <v>134</v>
      </c>
      <c r="I12" s="3">
        <v>135</v>
      </c>
      <c r="J12" s="3">
        <v>22</v>
      </c>
      <c r="K12" s="7">
        <v>22</v>
      </c>
      <c r="L12" s="86"/>
      <c r="M12" s="81"/>
      <c r="N12" s="83"/>
      <c r="O12" s="81"/>
      <c r="P12" s="83"/>
      <c r="Q12" s="91"/>
      <c r="R12" s="78"/>
      <c r="S12" s="81"/>
      <c r="T12" s="83"/>
      <c r="U12" s="81"/>
      <c r="V12" s="83"/>
      <c r="W12" s="81"/>
      <c r="X12" s="83"/>
      <c r="Y12" s="81"/>
      <c r="Z12" s="83"/>
      <c r="AA12" s="81"/>
      <c r="AB12" s="83"/>
      <c r="AC12" s="91"/>
      <c r="AD12" s="83"/>
      <c r="AE12" s="81"/>
      <c r="AF12" s="83"/>
      <c r="AG12" s="81"/>
      <c r="AH12" s="83"/>
      <c r="AI12" s="81"/>
      <c r="AJ12" s="83"/>
      <c r="AK12" s="81"/>
      <c r="AL12" s="83"/>
      <c r="AM12" s="81"/>
      <c r="AN12" s="83"/>
      <c r="AO12" s="95"/>
      <c r="AP12" s="4" t="s">
        <v>15</v>
      </c>
      <c r="AQ12" s="3">
        <v>80</v>
      </c>
      <c r="AR12" s="3">
        <v>84</v>
      </c>
      <c r="AS12" s="10">
        <v>5</v>
      </c>
      <c r="AT12" s="3">
        <v>5</v>
      </c>
      <c r="AU12" s="3">
        <v>46</v>
      </c>
      <c r="AV12" s="12">
        <v>61</v>
      </c>
      <c r="AW12" s="3">
        <v>34</v>
      </c>
      <c r="AX12" s="3">
        <v>49</v>
      </c>
      <c r="AY12" s="3">
        <v>9</v>
      </c>
      <c r="AZ12" s="7">
        <v>8</v>
      </c>
      <c r="BA12" s="37"/>
    </row>
    <row r="13" spans="1:53" x14ac:dyDescent="0.25">
      <c r="A13" s="5" t="s">
        <v>16</v>
      </c>
      <c r="B13" s="2">
        <v>150</v>
      </c>
      <c r="C13" s="2">
        <v>93</v>
      </c>
      <c r="D13" s="11">
        <v>5</v>
      </c>
      <c r="E13" s="2">
        <v>3</v>
      </c>
      <c r="F13" s="2">
        <v>66</v>
      </c>
      <c r="G13" s="13">
        <v>32</v>
      </c>
      <c r="H13" s="2">
        <v>68</v>
      </c>
      <c r="I13" s="2">
        <v>33</v>
      </c>
      <c r="J13" s="2">
        <v>9</v>
      </c>
      <c r="K13" s="8">
        <v>5</v>
      </c>
      <c r="L13" s="86"/>
      <c r="M13" s="81"/>
      <c r="N13" s="83"/>
      <c r="O13" s="81"/>
      <c r="P13" s="83"/>
      <c r="Q13" s="91"/>
      <c r="R13" s="78"/>
      <c r="S13" s="81"/>
      <c r="T13" s="83"/>
      <c r="U13" s="81"/>
      <c r="V13" s="83"/>
      <c r="W13" s="81"/>
      <c r="X13" s="83"/>
      <c r="Y13" s="81"/>
      <c r="Z13" s="83"/>
      <c r="AA13" s="81"/>
      <c r="AB13" s="83"/>
      <c r="AC13" s="91"/>
      <c r="AD13" s="83"/>
      <c r="AE13" s="81"/>
      <c r="AF13" s="83"/>
      <c r="AG13" s="81"/>
      <c r="AH13" s="83"/>
      <c r="AI13" s="81"/>
      <c r="AJ13" s="83"/>
      <c r="AK13" s="81"/>
      <c r="AL13" s="83"/>
      <c r="AM13" s="81"/>
      <c r="AN13" s="83"/>
      <c r="AO13" s="95"/>
      <c r="AP13" s="5" t="s">
        <v>16</v>
      </c>
      <c r="AQ13" s="2">
        <v>94</v>
      </c>
      <c r="AR13" s="2">
        <v>75</v>
      </c>
      <c r="AS13" s="11">
        <v>8</v>
      </c>
      <c r="AT13" s="2">
        <v>6</v>
      </c>
      <c r="AU13" s="2">
        <v>39</v>
      </c>
      <c r="AV13" s="13">
        <v>49</v>
      </c>
      <c r="AW13" s="2">
        <v>36</v>
      </c>
      <c r="AX13" s="2">
        <v>39</v>
      </c>
      <c r="AY13" s="2">
        <v>6</v>
      </c>
      <c r="AZ13" s="8">
        <v>8</v>
      </c>
      <c r="BA13" s="37"/>
    </row>
    <row r="14" spans="1:53" x14ac:dyDescent="0.25">
      <c r="A14" s="4" t="s">
        <v>17</v>
      </c>
      <c r="B14" s="3">
        <v>67</v>
      </c>
      <c r="C14" s="3">
        <v>39</v>
      </c>
      <c r="D14" s="10">
        <v>5</v>
      </c>
      <c r="E14" s="3">
        <v>6</v>
      </c>
      <c r="F14" s="3">
        <v>19</v>
      </c>
      <c r="G14" s="12">
        <v>8</v>
      </c>
      <c r="H14" s="3">
        <v>23</v>
      </c>
      <c r="I14" s="3">
        <v>11</v>
      </c>
      <c r="J14" s="3">
        <v>5</v>
      </c>
      <c r="K14" s="7"/>
      <c r="L14" s="86"/>
      <c r="M14" s="81"/>
      <c r="N14" s="83"/>
      <c r="O14" s="81"/>
      <c r="P14" s="83"/>
      <c r="Q14" s="91"/>
      <c r="R14" s="78"/>
      <c r="S14" s="81"/>
      <c r="T14" s="83"/>
      <c r="U14" s="81"/>
      <c r="V14" s="83"/>
      <c r="W14" s="81"/>
      <c r="X14" s="83"/>
      <c r="Y14" s="81"/>
      <c r="Z14" s="83"/>
      <c r="AA14" s="81"/>
      <c r="AB14" s="83"/>
      <c r="AC14" s="91"/>
      <c r="AD14" s="83"/>
      <c r="AE14" s="81"/>
      <c r="AF14" s="83"/>
      <c r="AG14" s="81"/>
      <c r="AH14" s="83"/>
      <c r="AI14" s="81"/>
      <c r="AJ14" s="83"/>
      <c r="AK14" s="81"/>
      <c r="AL14" s="83"/>
      <c r="AM14" s="81"/>
      <c r="AN14" s="83"/>
      <c r="AO14" s="95"/>
      <c r="AP14" s="4" t="s">
        <v>17</v>
      </c>
      <c r="AQ14" s="3">
        <v>64</v>
      </c>
      <c r="AR14" s="3">
        <v>84</v>
      </c>
      <c r="AS14" s="10">
        <v>5</v>
      </c>
      <c r="AT14" s="3">
        <v>15</v>
      </c>
      <c r="AU14" s="3">
        <v>55</v>
      </c>
      <c r="AV14" s="12">
        <v>38</v>
      </c>
      <c r="AW14" s="3">
        <v>26</v>
      </c>
      <c r="AX14" s="3">
        <v>30</v>
      </c>
      <c r="AY14" s="3">
        <v>6</v>
      </c>
      <c r="AZ14" s="7">
        <v>11</v>
      </c>
      <c r="BA14" s="37"/>
    </row>
    <row r="15" spans="1:53" x14ac:dyDescent="0.25">
      <c r="A15" s="5" t="s">
        <v>18</v>
      </c>
      <c r="B15" s="2">
        <v>34</v>
      </c>
      <c r="C15" s="2">
        <v>7</v>
      </c>
      <c r="D15" s="11">
        <v>5</v>
      </c>
      <c r="E15" s="2"/>
      <c r="F15" s="2">
        <v>3</v>
      </c>
      <c r="G15" s="13">
        <v>2</v>
      </c>
      <c r="H15" s="2">
        <v>9</v>
      </c>
      <c r="I15" s="2">
        <v>2</v>
      </c>
      <c r="J15" s="2">
        <v>1</v>
      </c>
      <c r="K15" s="8"/>
      <c r="L15" s="86"/>
      <c r="M15" s="81"/>
      <c r="N15" s="83"/>
      <c r="O15" s="81"/>
      <c r="P15" s="83"/>
      <c r="Q15" s="91"/>
      <c r="R15" s="78"/>
      <c r="S15" s="81"/>
      <c r="T15" s="83"/>
      <c r="U15" s="81"/>
      <c r="V15" s="83"/>
      <c r="W15" s="81"/>
      <c r="X15" s="83"/>
      <c r="Y15" s="81"/>
      <c r="Z15" s="83"/>
      <c r="AA15" s="81"/>
      <c r="AB15" s="83"/>
      <c r="AC15" s="91"/>
      <c r="AD15" s="83"/>
      <c r="AE15" s="81"/>
      <c r="AF15" s="83"/>
      <c r="AG15" s="81"/>
      <c r="AH15" s="83"/>
      <c r="AI15" s="81"/>
      <c r="AJ15" s="83"/>
      <c r="AK15" s="81"/>
      <c r="AL15" s="83"/>
      <c r="AM15" s="81"/>
      <c r="AN15" s="83"/>
      <c r="AO15" s="95"/>
      <c r="AP15" s="5" t="s">
        <v>18</v>
      </c>
      <c r="AQ15" s="2">
        <v>54</v>
      </c>
      <c r="AR15" s="2">
        <v>63</v>
      </c>
      <c r="AS15" s="11">
        <v>7</v>
      </c>
      <c r="AT15" s="2">
        <v>9</v>
      </c>
      <c r="AU15" s="2">
        <v>38</v>
      </c>
      <c r="AV15" s="13">
        <v>21</v>
      </c>
      <c r="AW15" s="2">
        <v>32</v>
      </c>
      <c r="AX15" s="2">
        <v>29</v>
      </c>
      <c r="AY15" s="2">
        <v>9</v>
      </c>
      <c r="AZ15" s="8">
        <v>6</v>
      </c>
      <c r="BA15" s="37"/>
    </row>
    <row r="16" spans="1:53" x14ac:dyDescent="0.25">
      <c r="A16" s="4" t="s">
        <v>19</v>
      </c>
      <c r="B16" s="3">
        <v>4</v>
      </c>
      <c r="C16" s="3">
        <v>3</v>
      </c>
      <c r="D16" s="10"/>
      <c r="E16" s="3">
        <v>1</v>
      </c>
      <c r="F16" s="3">
        <v>4</v>
      </c>
      <c r="G16" s="12">
        <v>2</v>
      </c>
      <c r="H16" s="3">
        <v>2</v>
      </c>
      <c r="I16" s="3">
        <v>1</v>
      </c>
      <c r="J16" s="3"/>
      <c r="K16" s="7"/>
      <c r="L16" s="86"/>
      <c r="M16" s="81"/>
      <c r="N16" s="83"/>
      <c r="O16" s="81"/>
      <c r="P16" s="83"/>
      <c r="Q16" s="91"/>
      <c r="R16" s="78"/>
      <c r="S16" s="81"/>
      <c r="T16" s="83"/>
      <c r="U16" s="81"/>
      <c r="V16" s="83"/>
      <c r="W16" s="81"/>
      <c r="X16" s="83"/>
      <c r="Y16" s="81"/>
      <c r="Z16" s="83"/>
      <c r="AA16" s="81"/>
      <c r="AB16" s="83"/>
      <c r="AC16" s="91"/>
      <c r="AD16" s="83"/>
      <c r="AE16" s="81"/>
      <c r="AF16" s="83"/>
      <c r="AG16" s="81"/>
      <c r="AH16" s="83"/>
      <c r="AI16" s="81"/>
      <c r="AJ16" s="83"/>
      <c r="AK16" s="81"/>
      <c r="AL16" s="83"/>
      <c r="AM16" s="81"/>
      <c r="AN16" s="83"/>
      <c r="AO16" s="95"/>
      <c r="AP16" s="4" t="s">
        <v>19</v>
      </c>
      <c r="AQ16" s="3">
        <v>59</v>
      </c>
      <c r="AR16" s="3">
        <v>53</v>
      </c>
      <c r="AS16" s="10">
        <v>6</v>
      </c>
      <c r="AT16" s="3">
        <v>14</v>
      </c>
      <c r="AU16" s="3">
        <v>34</v>
      </c>
      <c r="AV16" s="12">
        <v>17</v>
      </c>
      <c r="AW16" s="3">
        <v>24</v>
      </c>
      <c r="AX16" s="3">
        <v>27</v>
      </c>
      <c r="AY16" s="3">
        <v>7</v>
      </c>
      <c r="AZ16" s="7">
        <v>2</v>
      </c>
      <c r="BA16" s="37"/>
    </row>
    <row r="17" spans="1:53" x14ac:dyDescent="0.25">
      <c r="A17" s="5" t="s">
        <v>20</v>
      </c>
      <c r="B17" s="2">
        <v>2</v>
      </c>
      <c r="C17" s="2"/>
      <c r="D17" s="11"/>
      <c r="E17" s="2"/>
      <c r="F17" s="2"/>
      <c r="G17" s="13"/>
      <c r="H17" s="2"/>
      <c r="I17" s="2"/>
      <c r="J17" s="2"/>
      <c r="K17" s="8"/>
      <c r="L17" s="86"/>
      <c r="M17" s="81"/>
      <c r="N17" s="83"/>
      <c r="O17" s="81"/>
      <c r="P17" s="83"/>
      <c r="Q17" s="91"/>
      <c r="R17" s="78"/>
      <c r="S17" s="81"/>
      <c r="T17" s="83"/>
      <c r="U17" s="81"/>
      <c r="V17" s="83"/>
      <c r="W17" s="81"/>
      <c r="X17" s="83"/>
      <c r="Y17" s="81"/>
      <c r="Z17" s="83"/>
      <c r="AA17" s="81"/>
      <c r="AB17" s="83"/>
      <c r="AC17" s="91"/>
      <c r="AD17" s="83"/>
      <c r="AE17" s="81"/>
      <c r="AF17" s="83"/>
      <c r="AG17" s="81"/>
      <c r="AH17" s="83"/>
      <c r="AI17" s="81"/>
      <c r="AJ17" s="83"/>
      <c r="AK17" s="81"/>
      <c r="AL17" s="83"/>
      <c r="AM17" s="81"/>
      <c r="AN17" s="83"/>
      <c r="AO17" s="95"/>
      <c r="AP17" s="5" t="s">
        <v>20</v>
      </c>
      <c r="AQ17" s="2">
        <v>40</v>
      </c>
      <c r="AR17" s="2">
        <v>49</v>
      </c>
      <c r="AS17" s="11">
        <v>5</v>
      </c>
      <c r="AT17" s="2">
        <v>4</v>
      </c>
      <c r="AU17" s="2">
        <v>24</v>
      </c>
      <c r="AV17" s="13">
        <v>13</v>
      </c>
      <c r="AW17" s="2">
        <v>21</v>
      </c>
      <c r="AX17" s="2">
        <v>20</v>
      </c>
      <c r="AY17" s="2">
        <v>6</v>
      </c>
      <c r="AZ17" s="8">
        <v>2</v>
      </c>
      <c r="BA17" s="37"/>
    </row>
    <row r="18" spans="1:53" x14ac:dyDescent="0.25">
      <c r="A18" s="4" t="s">
        <v>21</v>
      </c>
      <c r="B18" s="3"/>
      <c r="C18" s="3"/>
      <c r="D18" s="10"/>
      <c r="E18" s="3"/>
      <c r="F18" s="3"/>
      <c r="G18" s="12"/>
      <c r="H18" s="3"/>
      <c r="I18" s="3"/>
      <c r="J18" s="3"/>
      <c r="K18" s="7"/>
      <c r="L18" s="86"/>
      <c r="M18" s="81"/>
      <c r="N18" s="83"/>
      <c r="O18" s="81"/>
      <c r="P18" s="83"/>
      <c r="Q18" s="91"/>
      <c r="R18" s="78"/>
      <c r="S18" s="81"/>
      <c r="T18" s="83"/>
      <c r="U18" s="81"/>
      <c r="V18" s="83"/>
      <c r="W18" s="81"/>
      <c r="X18" s="83"/>
      <c r="Y18" s="81"/>
      <c r="Z18" s="83"/>
      <c r="AA18" s="81"/>
      <c r="AB18" s="83"/>
      <c r="AC18" s="91"/>
      <c r="AD18" s="83"/>
      <c r="AE18" s="81"/>
      <c r="AF18" s="83"/>
      <c r="AG18" s="81"/>
      <c r="AH18" s="83"/>
      <c r="AI18" s="81"/>
      <c r="AJ18" s="83"/>
      <c r="AK18" s="81"/>
      <c r="AL18" s="83"/>
      <c r="AM18" s="81"/>
      <c r="AN18" s="83"/>
      <c r="AO18" s="95"/>
      <c r="AP18" s="4" t="s">
        <v>21</v>
      </c>
      <c r="AQ18" s="3">
        <v>19</v>
      </c>
      <c r="AR18" s="3">
        <v>30</v>
      </c>
      <c r="AS18" s="10">
        <v>1</v>
      </c>
      <c r="AT18" s="3">
        <v>6</v>
      </c>
      <c r="AU18" s="3">
        <v>11</v>
      </c>
      <c r="AV18" s="12">
        <v>4</v>
      </c>
      <c r="AW18" s="3">
        <v>8</v>
      </c>
      <c r="AX18" s="3">
        <v>11</v>
      </c>
      <c r="AY18" s="3">
        <v>4</v>
      </c>
      <c r="AZ18" s="7">
        <v>4</v>
      </c>
      <c r="BA18" s="37"/>
    </row>
    <row r="19" spans="1:53" ht="15.75" thickBot="1" x14ac:dyDescent="0.3">
      <c r="A19" s="5" t="s">
        <v>22</v>
      </c>
      <c r="B19" s="2">
        <v>1</v>
      </c>
      <c r="C19" s="2"/>
      <c r="D19" s="11"/>
      <c r="E19" s="2"/>
      <c r="F19" s="2"/>
      <c r="G19" s="13"/>
      <c r="H19" s="2"/>
      <c r="I19" s="2"/>
      <c r="J19" s="2"/>
      <c r="K19" s="8"/>
      <c r="L19" s="87"/>
      <c r="M19" s="82"/>
      <c r="N19" s="89"/>
      <c r="O19" s="82"/>
      <c r="P19" s="89"/>
      <c r="Q19" s="92"/>
      <c r="R19" s="79"/>
      <c r="S19" s="82"/>
      <c r="T19" s="89"/>
      <c r="U19" s="82"/>
      <c r="V19" s="89"/>
      <c r="W19" s="82"/>
      <c r="X19" s="89"/>
      <c r="Y19" s="82"/>
      <c r="Z19" s="89"/>
      <c r="AA19" s="82"/>
      <c r="AB19" s="89"/>
      <c r="AC19" s="92"/>
      <c r="AD19" s="89"/>
      <c r="AE19" s="82"/>
      <c r="AF19" s="89"/>
      <c r="AG19" s="82"/>
      <c r="AH19" s="89"/>
      <c r="AI19" s="82"/>
      <c r="AJ19" s="89"/>
      <c r="AK19" s="82"/>
      <c r="AL19" s="89"/>
      <c r="AM19" s="82"/>
      <c r="AN19" s="89"/>
      <c r="AO19" s="96"/>
      <c r="AP19" s="5" t="s">
        <v>22</v>
      </c>
      <c r="AQ19" s="2">
        <v>15</v>
      </c>
      <c r="AR19" s="2">
        <v>6</v>
      </c>
      <c r="AS19" s="11">
        <v>1</v>
      </c>
      <c r="AT19" s="2"/>
      <c r="AU19" s="2">
        <v>1</v>
      </c>
      <c r="AV19" s="13">
        <v>1</v>
      </c>
      <c r="AW19" s="2">
        <v>3</v>
      </c>
      <c r="AX19" s="2">
        <v>5</v>
      </c>
      <c r="AY19" s="2"/>
      <c r="AZ19" s="8">
        <v>1</v>
      </c>
      <c r="BA19" s="37"/>
    </row>
    <row r="20" spans="1:53" ht="16.5" thickBot="1" x14ac:dyDescent="0.3">
      <c r="A20" s="20" t="s">
        <v>27</v>
      </c>
      <c r="B20" s="21">
        <f>SUM(B8:B19)</f>
        <v>782</v>
      </c>
      <c r="C20" s="21">
        <f t="shared" ref="C20:K20" si="0">SUM(C8:C19)</f>
        <v>791</v>
      </c>
      <c r="D20" s="22">
        <f t="shared" si="0"/>
        <v>38</v>
      </c>
      <c r="E20" s="21">
        <f t="shared" si="0"/>
        <v>35</v>
      </c>
      <c r="F20" s="21">
        <f t="shared" si="0"/>
        <v>223</v>
      </c>
      <c r="G20" s="23">
        <f t="shared" si="0"/>
        <v>207</v>
      </c>
      <c r="H20" s="21">
        <f t="shared" si="0"/>
        <v>313</v>
      </c>
      <c r="I20" s="21">
        <f t="shared" si="0"/>
        <v>321</v>
      </c>
      <c r="J20" s="21">
        <f t="shared" si="0"/>
        <v>47</v>
      </c>
      <c r="K20" s="24">
        <f t="shared" si="0"/>
        <v>52</v>
      </c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9"/>
      <c r="AP20" s="20" t="s">
        <v>27</v>
      </c>
      <c r="AQ20" s="21">
        <v>1142</v>
      </c>
      <c r="AR20" s="21">
        <f t="shared" ref="AR20:AZ20" si="1">SUM(AR8:AR19)</f>
        <v>1087</v>
      </c>
      <c r="AS20" s="22">
        <f t="shared" si="1"/>
        <v>87</v>
      </c>
      <c r="AT20" s="21">
        <f t="shared" si="1"/>
        <v>106</v>
      </c>
      <c r="AU20" s="21">
        <f t="shared" si="1"/>
        <v>549</v>
      </c>
      <c r="AV20" s="23">
        <f t="shared" si="1"/>
        <v>466</v>
      </c>
      <c r="AW20" s="21">
        <f t="shared" si="1"/>
        <v>527</v>
      </c>
      <c r="AX20" s="21">
        <f t="shared" si="1"/>
        <v>526</v>
      </c>
      <c r="AY20" s="21">
        <f t="shared" si="1"/>
        <v>120</v>
      </c>
      <c r="AZ20" s="24">
        <f t="shared" si="1"/>
        <v>119</v>
      </c>
      <c r="BA20" s="37"/>
    </row>
    <row r="21" spans="1:53" ht="18.75" x14ac:dyDescent="0.25">
      <c r="A21" s="100" t="s">
        <v>32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2"/>
      <c r="L21" s="100" t="s">
        <v>32</v>
      </c>
      <c r="M21" s="101"/>
      <c r="N21" s="101"/>
      <c r="O21" s="101"/>
      <c r="P21" s="101"/>
      <c r="Q21" s="102"/>
      <c r="R21" s="100" t="s">
        <v>32</v>
      </c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 t="s">
        <v>32</v>
      </c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 t="s">
        <v>32</v>
      </c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37"/>
    </row>
    <row r="22" spans="1:53" ht="15.75" x14ac:dyDescent="0.25">
      <c r="A22" s="99" t="s">
        <v>2</v>
      </c>
      <c r="B22" s="97"/>
      <c r="C22" s="97"/>
      <c r="D22" s="97"/>
      <c r="E22" s="97"/>
      <c r="F22" s="97"/>
      <c r="G22" s="97">
        <f>SUM(B8:C19)</f>
        <v>1573</v>
      </c>
      <c r="H22" s="97"/>
      <c r="I22" s="97"/>
      <c r="J22" s="97"/>
      <c r="K22" s="98"/>
      <c r="L22" s="99" t="s">
        <v>23</v>
      </c>
      <c r="M22" s="97"/>
      <c r="N22" s="97"/>
      <c r="O22" s="97">
        <f>L8+O8</f>
        <v>3710</v>
      </c>
      <c r="P22" s="97"/>
      <c r="Q22" s="98"/>
      <c r="R22" s="99" t="s">
        <v>24</v>
      </c>
      <c r="S22" s="97"/>
      <c r="T22" s="97"/>
      <c r="U22" s="97"/>
      <c r="V22" s="97"/>
      <c r="W22" s="97"/>
      <c r="X22" s="97">
        <f>R8+U8+X8+AA8</f>
        <v>1272</v>
      </c>
      <c r="Y22" s="97"/>
      <c r="Z22" s="97"/>
      <c r="AA22" s="97"/>
      <c r="AB22" s="97"/>
      <c r="AC22" s="98"/>
      <c r="AD22" s="99" t="s">
        <v>25</v>
      </c>
      <c r="AE22" s="97"/>
      <c r="AF22" s="97"/>
      <c r="AG22" s="97"/>
      <c r="AH22" s="97"/>
      <c r="AI22" s="97"/>
      <c r="AJ22" s="97">
        <f>AD8+AG8+AJ8+AM8</f>
        <v>2257</v>
      </c>
      <c r="AK22" s="97"/>
      <c r="AL22" s="97"/>
      <c r="AM22" s="97"/>
      <c r="AN22" s="97"/>
      <c r="AO22" s="98"/>
      <c r="AP22" s="99" t="s">
        <v>2</v>
      </c>
      <c r="AQ22" s="97"/>
      <c r="AR22" s="97"/>
      <c r="AS22" s="97"/>
      <c r="AT22" s="97"/>
      <c r="AU22" s="97"/>
      <c r="AV22" s="97">
        <v>2229</v>
      </c>
      <c r="AW22" s="97"/>
      <c r="AX22" s="97"/>
      <c r="AY22" s="97"/>
      <c r="AZ22" s="98"/>
      <c r="BA22" s="37"/>
    </row>
    <row r="23" spans="1:53" ht="15.75" x14ac:dyDescent="0.25">
      <c r="A23" s="103" t="s">
        <v>3</v>
      </c>
      <c r="B23" s="104"/>
      <c r="C23" s="104"/>
      <c r="D23" s="104"/>
      <c r="E23" s="104"/>
      <c r="F23" s="104"/>
      <c r="G23" s="104">
        <f>SUM(D8:G19)</f>
        <v>503</v>
      </c>
      <c r="H23" s="104"/>
      <c r="I23" s="104"/>
      <c r="J23" s="104"/>
      <c r="K23" s="105"/>
      <c r="L23" s="103" t="s">
        <v>26</v>
      </c>
      <c r="M23" s="104"/>
      <c r="N23" s="104"/>
      <c r="O23" s="104">
        <f>M8+P8</f>
        <v>835</v>
      </c>
      <c r="P23" s="104"/>
      <c r="Q23" s="105"/>
      <c r="R23" s="103" t="s">
        <v>26</v>
      </c>
      <c r="S23" s="104"/>
      <c r="T23" s="104"/>
      <c r="U23" s="104"/>
      <c r="V23" s="104"/>
      <c r="W23" s="104"/>
      <c r="X23" s="104">
        <f>S8+V8+Y8+AB8</f>
        <v>312</v>
      </c>
      <c r="Y23" s="104"/>
      <c r="Z23" s="104"/>
      <c r="AA23" s="104"/>
      <c r="AB23" s="104"/>
      <c r="AC23" s="105"/>
      <c r="AD23" s="103" t="s">
        <v>26</v>
      </c>
      <c r="AE23" s="104"/>
      <c r="AF23" s="104"/>
      <c r="AG23" s="104"/>
      <c r="AH23" s="104"/>
      <c r="AI23" s="104"/>
      <c r="AJ23" s="104">
        <f>AE8+AH8+AK8+AN8</f>
        <v>518</v>
      </c>
      <c r="AK23" s="104"/>
      <c r="AL23" s="104"/>
      <c r="AM23" s="104"/>
      <c r="AN23" s="104"/>
      <c r="AO23" s="105"/>
      <c r="AP23" s="103" t="s">
        <v>3</v>
      </c>
      <c r="AQ23" s="104"/>
      <c r="AR23" s="104"/>
      <c r="AS23" s="104"/>
      <c r="AT23" s="104"/>
      <c r="AU23" s="104"/>
      <c r="AV23" s="104">
        <f>SUM(AS8:AV19)</f>
        <v>1208</v>
      </c>
      <c r="AW23" s="104"/>
      <c r="AX23" s="104"/>
      <c r="AY23" s="104"/>
      <c r="AZ23" s="105"/>
      <c r="BA23" s="37"/>
    </row>
    <row r="24" spans="1:53" ht="15.75" x14ac:dyDescent="0.25">
      <c r="A24" s="99" t="s">
        <v>4</v>
      </c>
      <c r="B24" s="97"/>
      <c r="C24" s="97"/>
      <c r="D24" s="97"/>
      <c r="E24" s="97"/>
      <c r="F24" s="97"/>
      <c r="G24" s="97">
        <f>SUM(H8:K19)</f>
        <v>733</v>
      </c>
      <c r="H24" s="97"/>
      <c r="I24" s="97"/>
      <c r="J24" s="97"/>
      <c r="K24" s="98"/>
      <c r="L24" s="99" t="s">
        <v>34</v>
      </c>
      <c r="M24" s="97"/>
      <c r="N24" s="97"/>
      <c r="O24" s="97">
        <f>N8+Q8</f>
        <v>70</v>
      </c>
      <c r="P24" s="97"/>
      <c r="Q24" s="98"/>
      <c r="R24" s="99" t="s">
        <v>34</v>
      </c>
      <c r="S24" s="97"/>
      <c r="T24" s="97"/>
      <c r="U24" s="97"/>
      <c r="V24" s="97"/>
      <c r="W24" s="97"/>
      <c r="X24" s="97">
        <f>T8+W8+Z8+AC8</f>
        <v>21</v>
      </c>
      <c r="Y24" s="97"/>
      <c r="Z24" s="97"/>
      <c r="AA24" s="97"/>
      <c r="AB24" s="97"/>
      <c r="AC24" s="98"/>
      <c r="AD24" s="99" t="s">
        <v>34</v>
      </c>
      <c r="AE24" s="97"/>
      <c r="AF24" s="97"/>
      <c r="AG24" s="97"/>
      <c r="AH24" s="97"/>
      <c r="AI24" s="97"/>
      <c r="AJ24" s="97">
        <f>AF8+AI8+AL8+AO8</f>
        <v>24</v>
      </c>
      <c r="AK24" s="97"/>
      <c r="AL24" s="97"/>
      <c r="AM24" s="97"/>
      <c r="AN24" s="97"/>
      <c r="AO24" s="98"/>
      <c r="AP24" s="99" t="s">
        <v>4</v>
      </c>
      <c r="AQ24" s="97"/>
      <c r="AR24" s="97"/>
      <c r="AS24" s="97"/>
      <c r="AT24" s="97"/>
      <c r="AU24" s="97"/>
      <c r="AV24" s="97">
        <f>SUM(AW8:AZ19)</f>
        <v>1292</v>
      </c>
      <c r="AW24" s="97"/>
      <c r="AX24" s="97"/>
      <c r="AY24" s="97"/>
      <c r="AZ24" s="98"/>
      <c r="BA24" s="37"/>
    </row>
    <row r="25" spans="1:53" ht="16.5" thickBot="1" x14ac:dyDescent="0.3">
      <c r="A25" s="109" t="s">
        <v>27</v>
      </c>
      <c r="B25" s="110"/>
      <c r="C25" s="110"/>
      <c r="D25" s="110"/>
      <c r="E25" s="110"/>
      <c r="F25" s="110"/>
      <c r="G25" s="110">
        <f>SUM(G22:K24)</f>
        <v>2809</v>
      </c>
      <c r="H25" s="110"/>
      <c r="I25" s="110"/>
      <c r="J25" s="110"/>
      <c r="K25" s="111"/>
      <c r="L25" s="109" t="s">
        <v>27</v>
      </c>
      <c r="M25" s="110"/>
      <c r="N25" s="110"/>
      <c r="O25" s="110">
        <f>SUM(O22:Q24)</f>
        <v>4615</v>
      </c>
      <c r="P25" s="110"/>
      <c r="Q25" s="111"/>
      <c r="R25" s="109" t="s">
        <v>27</v>
      </c>
      <c r="S25" s="110"/>
      <c r="T25" s="110"/>
      <c r="U25" s="110"/>
      <c r="V25" s="110"/>
      <c r="W25" s="110"/>
      <c r="X25" s="110">
        <f>SUM(X22:AC24)</f>
        <v>1605</v>
      </c>
      <c r="Y25" s="110"/>
      <c r="Z25" s="110"/>
      <c r="AA25" s="110"/>
      <c r="AB25" s="110"/>
      <c r="AC25" s="111"/>
      <c r="AD25" s="109" t="s">
        <v>27</v>
      </c>
      <c r="AE25" s="110"/>
      <c r="AF25" s="110"/>
      <c r="AG25" s="110"/>
      <c r="AH25" s="110"/>
      <c r="AI25" s="110"/>
      <c r="AJ25" s="110">
        <f>SUM(AJ22:AO24)</f>
        <v>2799</v>
      </c>
      <c r="AK25" s="110"/>
      <c r="AL25" s="110"/>
      <c r="AM25" s="110"/>
      <c r="AN25" s="110"/>
      <c r="AO25" s="111"/>
      <c r="AP25" s="109" t="s">
        <v>27</v>
      </c>
      <c r="AQ25" s="110"/>
      <c r="AR25" s="110"/>
      <c r="AS25" s="110"/>
      <c r="AT25" s="110"/>
      <c r="AU25" s="110"/>
      <c r="AV25" s="110">
        <v>4729</v>
      </c>
      <c r="AW25" s="110"/>
      <c r="AX25" s="110"/>
      <c r="AY25" s="110"/>
      <c r="AZ25" s="111"/>
      <c r="BA25" s="37"/>
    </row>
    <row r="26" spans="1:53" ht="16.5" thickBot="1" x14ac:dyDescent="0.3">
      <c r="A26" s="106" t="s">
        <v>35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8"/>
      <c r="BA26" s="37"/>
    </row>
    <row r="27" spans="1:53" ht="16.5" thickBot="1" x14ac:dyDescent="0.3">
      <c r="A27" s="30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2"/>
      <c r="BA27" s="38"/>
    </row>
    <row r="28" spans="1:53" x14ac:dyDescent="0.25"/>
    <row r="29" spans="1:53" x14ac:dyDescent="0.25"/>
    <row r="30" spans="1:53" x14ac:dyDescent="0.25"/>
    <row r="31" spans="1:53" x14ac:dyDescent="0.25"/>
    <row r="32" spans="1:53" x14ac:dyDescent="0.25"/>
    <row r="33" x14ac:dyDescent="0.25"/>
    <row r="34" x14ac:dyDescent="0.25"/>
  </sheetData>
  <mergeCells count="119">
    <mergeCell ref="A26:AZ26"/>
    <mergeCell ref="AD21:AO21"/>
    <mergeCell ref="R21:AC21"/>
    <mergeCell ref="L21:Q21"/>
    <mergeCell ref="A21:K21"/>
    <mergeCell ref="R25:W25"/>
    <mergeCell ref="X25:AC25"/>
    <mergeCell ref="AD25:AI25"/>
    <mergeCell ref="AJ25:AO25"/>
    <mergeCell ref="AP25:AU25"/>
    <mergeCell ref="AV25:AZ25"/>
    <mergeCell ref="A25:F25"/>
    <mergeCell ref="G25:K25"/>
    <mergeCell ref="L25:N25"/>
    <mergeCell ref="O25:Q25"/>
    <mergeCell ref="R24:W24"/>
    <mergeCell ref="X24:AC24"/>
    <mergeCell ref="AD24:AI24"/>
    <mergeCell ref="AJ24:AO24"/>
    <mergeCell ref="AP24:AU24"/>
    <mergeCell ref="AV24:AZ24"/>
    <mergeCell ref="A24:F24"/>
    <mergeCell ref="G24:K24"/>
    <mergeCell ref="L24:N24"/>
    <mergeCell ref="O24:Q24"/>
    <mergeCell ref="R23:W23"/>
    <mergeCell ref="X23:AC23"/>
    <mergeCell ref="AD23:AI23"/>
    <mergeCell ref="AJ23:AO23"/>
    <mergeCell ref="AP23:AU23"/>
    <mergeCell ref="AV23:AZ23"/>
    <mergeCell ref="A23:F23"/>
    <mergeCell ref="G23:K23"/>
    <mergeCell ref="L23:N23"/>
    <mergeCell ref="O23:Q23"/>
    <mergeCell ref="AJ22:AO22"/>
    <mergeCell ref="AP22:AU22"/>
    <mergeCell ref="AV22:AZ22"/>
    <mergeCell ref="AP21:AZ21"/>
    <mergeCell ref="A22:F22"/>
    <mergeCell ref="G22:K22"/>
    <mergeCell ref="L22:N22"/>
    <mergeCell ref="O22:Q22"/>
    <mergeCell ref="R22:W22"/>
    <mergeCell ref="X22:AC22"/>
    <mergeCell ref="AD22:AI22"/>
    <mergeCell ref="V8:V19"/>
    <mergeCell ref="W8:W19"/>
    <mergeCell ref="X8:X19"/>
    <mergeCell ref="Y8:Y19"/>
    <mergeCell ref="AL8:AL19"/>
    <mergeCell ref="AM8:AM19"/>
    <mergeCell ref="AN8:AN19"/>
    <mergeCell ref="AO8:AO19"/>
    <mergeCell ref="AF8:AF19"/>
    <mergeCell ref="AG8:AG19"/>
    <mergeCell ref="AH8:AH19"/>
    <mergeCell ref="AI8:AI19"/>
    <mergeCell ref="AJ8:AJ19"/>
    <mergeCell ref="AK8:AK19"/>
    <mergeCell ref="R8:R19"/>
    <mergeCell ref="S8:S19"/>
    <mergeCell ref="AJ6:AL6"/>
    <mergeCell ref="AM6:AO6"/>
    <mergeCell ref="L8:L19"/>
    <mergeCell ref="M8:M19"/>
    <mergeCell ref="N8:N19"/>
    <mergeCell ref="O8:O19"/>
    <mergeCell ref="P8:P19"/>
    <mergeCell ref="Q8:Q19"/>
    <mergeCell ref="R6:T6"/>
    <mergeCell ref="U6:W6"/>
    <mergeCell ref="X6:Z6"/>
    <mergeCell ref="AA6:AC6"/>
    <mergeCell ref="AD6:AF6"/>
    <mergeCell ref="AG6:AI6"/>
    <mergeCell ref="Z8:Z19"/>
    <mergeCell ref="AA8:AA19"/>
    <mergeCell ref="AB8:AB19"/>
    <mergeCell ref="AC8:AC19"/>
    <mergeCell ref="AD8:AD19"/>
    <mergeCell ref="AE8:AE19"/>
    <mergeCell ref="T8:T19"/>
    <mergeCell ref="U8:U19"/>
    <mergeCell ref="L5:N6"/>
    <mergeCell ref="O5:Q6"/>
    <mergeCell ref="R5:W5"/>
    <mergeCell ref="D4:G5"/>
    <mergeCell ref="H4:K5"/>
    <mergeCell ref="L4:Q4"/>
    <mergeCell ref="R4:AC4"/>
    <mergeCell ref="AD4:AO4"/>
    <mergeCell ref="X5:AC5"/>
    <mergeCell ref="AD5:AI5"/>
    <mergeCell ref="AJ5:AO5"/>
    <mergeCell ref="A27:AZ27"/>
    <mergeCell ref="A1:BA1"/>
    <mergeCell ref="BA2:BA27"/>
    <mergeCell ref="AQ4:AR5"/>
    <mergeCell ref="AS4:AV5"/>
    <mergeCell ref="AW4:AZ5"/>
    <mergeCell ref="AQ6:AQ7"/>
    <mergeCell ref="AR6:AR7"/>
    <mergeCell ref="AS6:AT6"/>
    <mergeCell ref="AU6:AV6"/>
    <mergeCell ref="AW6:AX6"/>
    <mergeCell ref="AY6:AZ6"/>
    <mergeCell ref="A2:K3"/>
    <mergeCell ref="L2:AO3"/>
    <mergeCell ref="AP2:AZ3"/>
    <mergeCell ref="A4:A7"/>
    <mergeCell ref="B4:C5"/>
    <mergeCell ref="B6:B7"/>
    <mergeCell ref="C6:C7"/>
    <mergeCell ref="D6:E6"/>
    <mergeCell ref="F6:G6"/>
    <mergeCell ref="H6:I6"/>
    <mergeCell ref="J6:K6"/>
    <mergeCell ref="AP4:AP7"/>
  </mergeCells>
  <pageMargins left="0.7" right="0.7" top="0.75" bottom="0.75" header="0.3" footer="0.3"/>
  <pageSetup paperSize="9" scale="54" orientation="landscape" r:id="rId1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São Paulo 1803</vt:lpstr>
      <vt:lpstr>'São Paulo 1803'!Área_de_Impressão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2014-08-25T10:10:29Z</dcterms:modified>
</cp:coreProperties>
</file>