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Pedras de Pungo Andongo\"/>
    </mc:Choice>
  </mc:AlternateContent>
  <bookViews>
    <workbookView xWindow="0" yWindow="0" windowWidth="20490" windowHeight="7755"/>
  </bookViews>
  <sheets>
    <sheet name="Pungo-andongo, 1825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1" i="1" l="1"/>
  <c r="AU11" i="1"/>
  <c r="AL10" i="1"/>
  <c r="AL9" i="1"/>
  <c r="AL8" i="1"/>
  <c r="AM11" i="1"/>
  <c r="AZ11" i="1"/>
  <c r="AY11" i="1"/>
  <c r="AX11" i="1"/>
  <c r="AW11" i="1"/>
  <c r="AV11" i="1"/>
  <c r="AT11" i="1"/>
  <c r="AR11" i="1"/>
  <c r="AQ11" i="1"/>
  <c r="AP11" i="1"/>
  <c r="AO11" i="1"/>
  <c r="AN11" i="1"/>
  <c r="AL11" i="1"/>
  <c r="AK11" i="1"/>
  <c r="AJ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<sst xmlns="http://schemas.openxmlformats.org/spreadsheetml/2006/main" count="77" uniqueCount="68">
  <si>
    <t>Igrejas</t>
  </si>
  <si>
    <t>Casas</t>
  </si>
  <si>
    <t>Pessoas de ambos os sexos</t>
  </si>
  <si>
    <t>Paroquiais</t>
  </si>
  <si>
    <t>De Palha</t>
  </si>
  <si>
    <t>Eclesiásticos</t>
  </si>
  <si>
    <t>Militares</t>
  </si>
  <si>
    <t>Paisanos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</si>
  <si>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</si>
  <si>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</si>
  <si>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</si>
  <si>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</si>
  <si>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</si>
  <si>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</si>
  <si>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</si>
  <si>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</si>
  <si>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</si>
  <si>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</si>
  <si>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</si>
  <si>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</si>
  <si>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</si>
  <si>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</si>
  <si>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</si>
  <si>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Todos os Paisanos</t>
  </si>
  <si>
    <t>Orfãs</t>
  </si>
  <si>
    <t>Todas as Mulheres</t>
  </si>
  <si>
    <t>Civis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</si>
  <si>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</si>
  <si>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</si>
  <si>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</si>
  <si>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</si>
  <si>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</si>
  <si>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</si>
  <si>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</si>
  <si>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</si>
  <si>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Sapateiros</t>
  </si>
  <si>
    <t>Alfaiates</t>
  </si>
  <si>
    <t>Barbeiros</t>
  </si>
  <si>
    <t>Até 7 anos</t>
  </si>
  <si>
    <t>De 7 até 14</t>
  </si>
  <si>
    <t>De 14 até 25</t>
  </si>
  <si>
    <t>Maiores de 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</si>
  <si>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</si>
  <si>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</si>
  <si>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</si>
  <si>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</si>
  <si>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</si>
  <si>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</si>
  <si>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</si>
  <si>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</si>
  <si>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</si>
  <si>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</si>
  <si>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</si>
  <si>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</si>
  <si>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Almoxarife</t>
  </si>
  <si>
    <t>Escrivão</t>
  </si>
  <si>
    <t>Qualidades</t>
  </si>
  <si>
    <t>Brancos</t>
  </si>
  <si>
    <t>Pretos</t>
  </si>
  <si>
    <t>Mulatos</t>
  </si>
  <si>
    <t>Total</t>
  </si>
  <si>
    <t>Mecânicos</t>
  </si>
  <si>
    <t>Presídio de Pungo-andongo</t>
  </si>
  <si>
    <t>Presídio de Pedras de Pungo-andongo  1º de Janeiro de 1826</t>
  </si>
  <si>
    <t>AHU, CU, Angola, Cx 141, Doc 49, DSC_6536 e DSC_6537</t>
  </si>
  <si>
    <t>António José de Brito, Sargento Mor, Regente Interino</t>
  </si>
  <si>
    <t>[…] Não entram no total do Mapa dez sobas das Ilhas, e Libolo, porque nunca prestaram auxílio para o bom serviço, e só [cinco] [...] os seus filhos para quer acção de Campanha, por ter sido este o costume.</t>
  </si>
  <si>
    <t>Mapa do Presídio das Pedras de Pungo-andongo, relativo ao Estado dele no ano próximo passado de 1825, e ao em que fica no 1º de Janeiro do corrente; feito segundo as                 Ordens e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</si>
</sst>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9" xfId="0" applyFont="1" applyFill="1" applyBorder="1" applyAlignment="1">
      <alignment horizontal="center" vertic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49" fontId="1" fillId="5" borderId="1" xfId="0" applyNumberFormat="1" applyFont="1" applyFill="1" applyBorder="1" applyAlignment="1">
      <alignment horizontal="center" vertical="center" textRotation="90"/>
    </xf>
    <xf numFmtId="49" fontId="1" fillId="5" borderId="2" xfId="0" applyNumberFormat="1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11" xfId="0" applyFont="1" applyFill="1" applyBorder="1" applyAlignment="1">
      <alignment horizontal="center" vertical="center" textRotation="90"/>
    </xf>
    <xf numFmtId="0" fontId="1" fillId="5" borderId="12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72161</xdr:rowOff>
    </xdr:from>
    <xdr:to>
      <xdr:col>53</xdr:col>
      <xdr:colOff>6442</xdr:colOff>
      <xdr:row>21</xdr:row>
      <xdr:rowOff>130964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82047"/>
          <a:ext cx="18262692" cy="1559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showGridLines="0" tabSelected="1" zoomScale="66" zoomScaleNormal="66" workbookViewId="0">
      <selection sqref="A1:BA1"/>
    </sheetView>
  </sheetViews>
  <sheetFormatPr defaultRowHeight="15" x14ac:dyDescent="0.25"/>
  <cols>
    <col min="1" max="1" width="19.140625" customWidth="1"/>
    <col min="2" max="2" width="3.7109375" bestFit="1" customWidth="1"/>
    <col min="3" max="3" width="5" customWidth="1"/>
    <col min="4" max="4" width="6" customWidth="1"/>
    <col min="5" max="5" width="3.85546875" customWidth="1"/>
    <col min="6" max="10" width="3.85546875" bestFit="1" customWidth="1"/>
    <col min="11" max="12" width="4.7109375" bestFit="1" customWidth="1"/>
    <col min="13" max="13" width="5.85546875" bestFit="1" customWidth="1"/>
    <col min="14" max="14" width="4.7109375" bestFit="1" customWidth="1"/>
    <col min="15" max="16" width="5.85546875" bestFit="1" customWidth="1"/>
    <col min="17" max="18" width="4.7109375" bestFit="1" customWidth="1"/>
    <col min="19" max="19" width="7.42578125" customWidth="1"/>
    <col min="20" max="20" width="5.42578125" customWidth="1"/>
    <col min="21" max="21" width="6.28515625" customWidth="1"/>
    <col min="22" max="22" width="5.85546875" bestFit="1" customWidth="1"/>
    <col min="23" max="23" width="4.7109375" bestFit="1" customWidth="1"/>
    <col min="24" max="24" width="3.85546875" bestFit="1" customWidth="1"/>
    <col min="25" max="25" width="6.140625" bestFit="1" customWidth="1"/>
    <col min="26" max="26" width="4.7109375" bestFit="1" customWidth="1"/>
    <col min="27" max="27" width="4.85546875" bestFit="1" customWidth="1"/>
    <col min="28" max="30" width="5.85546875" bestFit="1" customWidth="1"/>
    <col min="31" max="32" width="4.7109375" bestFit="1" customWidth="1"/>
    <col min="33" max="34" width="5.85546875" bestFit="1" customWidth="1"/>
    <col min="35" max="35" width="6.5703125" customWidth="1"/>
    <col min="36" max="36" width="3.85546875" bestFit="1" customWidth="1"/>
    <col min="37" max="37" width="6.140625" bestFit="1" customWidth="1"/>
    <col min="38" max="38" width="7.28515625" customWidth="1"/>
    <col min="39" max="39" width="4.42578125" customWidth="1"/>
    <col min="40" max="47" width="3.85546875" bestFit="1" customWidth="1"/>
    <col min="48" max="48" width="4.140625" bestFit="1" customWidth="1"/>
    <col min="49" max="50" width="3.85546875" bestFit="1" customWidth="1"/>
    <col min="51" max="51" width="4.7109375" bestFit="1" customWidth="1"/>
    <col min="52" max="52" width="4.140625" bestFit="1" customWidth="1"/>
    <col min="53" max="53" width="7.42578125" customWidth="1"/>
  </cols>
  <sheetData>
    <row r="1" spans="1:53" ht="52.5" customHeight="1" thickBot="1" x14ac:dyDescent="0.3">
      <c r="A1" s="89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1"/>
    </row>
    <row r="2" spans="1:53" s="1" customFormat="1" ht="23.25" customHeight="1" thickBot="1" x14ac:dyDescent="0.3">
      <c r="A2" s="6" t="s">
        <v>62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  <c r="V2" s="9">
        <v>1825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10"/>
      <c r="BA2" s="3" t="s">
        <v>64</v>
      </c>
    </row>
    <row r="3" spans="1:53" s="1" customFormat="1" ht="27" customHeight="1" thickBot="1" x14ac:dyDescent="0.3">
      <c r="A3" s="11" t="s">
        <v>63</v>
      </c>
      <c r="B3" s="17" t="s">
        <v>0</v>
      </c>
      <c r="C3" s="18"/>
      <c r="D3" s="17" t="s">
        <v>1</v>
      </c>
      <c r="E3" s="18"/>
      <c r="F3" s="17" t="s">
        <v>2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8"/>
      <c r="BA3" s="4"/>
    </row>
    <row r="4" spans="1:53" s="1" customFormat="1" ht="47.25" customHeight="1" thickBot="1" x14ac:dyDescent="0.3">
      <c r="A4" s="12"/>
      <c r="B4" s="40" t="s">
        <v>3</v>
      </c>
      <c r="C4" s="41"/>
      <c r="D4" s="40" t="s">
        <v>4</v>
      </c>
      <c r="E4" s="41"/>
      <c r="F4" s="17" t="s">
        <v>5</v>
      </c>
      <c r="G4" s="19"/>
      <c r="H4" s="19"/>
      <c r="I4" s="19"/>
      <c r="J4" s="18"/>
      <c r="K4" s="20" t="s">
        <v>6</v>
      </c>
      <c r="L4" s="17" t="s">
        <v>7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8"/>
      <c r="Z4" s="17" t="s">
        <v>8</v>
      </c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8"/>
      <c r="AL4" s="34" t="s">
        <v>9</v>
      </c>
      <c r="AM4" s="34" t="s">
        <v>10</v>
      </c>
      <c r="AN4" s="17" t="s">
        <v>11</v>
      </c>
      <c r="AO4" s="19"/>
      <c r="AP4" s="19"/>
      <c r="AQ4" s="19"/>
      <c r="AR4" s="19"/>
      <c r="AS4" s="19"/>
      <c r="AT4" s="19"/>
      <c r="AU4" s="19"/>
      <c r="AV4" s="19"/>
      <c r="AW4" s="37" t="s">
        <v>12</v>
      </c>
      <c r="AX4" s="38"/>
      <c r="AY4" s="38"/>
      <c r="AZ4" s="39"/>
      <c r="BA4" s="4"/>
    </row>
    <row r="5" spans="1:53" s="1" customFormat="1" ht="24.75" customHeight="1" thickBot="1" x14ac:dyDescent="0.3">
      <c r="A5" s="12"/>
      <c r="B5" s="40"/>
      <c r="C5" s="41"/>
      <c r="D5" s="40"/>
      <c r="E5" s="41"/>
      <c r="F5" s="42" t="s">
        <v>13</v>
      </c>
      <c r="G5" s="43" t="s">
        <v>14</v>
      </c>
      <c r="H5" s="43" t="s">
        <v>15</v>
      </c>
      <c r="I5" s="43" t="s">
        <v>16</v>
      </c>
      <c r="J5" s="44" t="s">
        <v>17</v>
      </c>
      <c r="K5" s="21"/>
      <c r="L5" s="23" t="s">
        <v>18</v>
      </c>
      <c r="M5" s="24"/>
      <c r="N5" s="24"/>
      <c r="O5" s="24"/>
      <c r="P5" s="23" t="s">
        <v>19</v>
      </c>
      <c r="Q5" s="24"/>
      <c r="R5" s="25"/>
      <c r="S5" s="23" t="s">
        <v>20</v>
      </c>
      <c r="T5" s="24"/>
      <c r="U5" s="25"/>
      <c r="V5" s="24" t="s">
        <v>21</v>
      </c>
      <c r="W5" s="25"/>
      <c r="X5" s="20" t="s">
        <v>22</v>
      </c>
      <c r="Y5" s="20" t="s">
        <v>23</v>
      </c>
      <c r="Z5" s="23" t="s">
        <v>18</v>
      </c>
      <c r="AA5" s="24"/>
      <c r="AB5" s="24"/>
      <c r="AC5" s="25"/>
      <c r="AD5" s="23" t="s">
        <v>19</v>
      </c>
      <c r="AE5" s="24"/>
      <c r="AF5" s="25"/>
      <c r="AG5" s="20" t="s">
        <v>53</v>
      </c>
      <c r="AH5" s="23" t="s">
        <v>21</v>
      </c>
      <c r="AI5" s="25"/>
      <c r="AJ5" s="20" t="s">
        <v>24</v>
      </c>
      <c r="AK5" s="20" t="s">
        <v>25</v>
      </c>
      <c r="AL5" s="35"/>
      <c r="AM5" s="35"/>
      <c r="AN5" s="23" t="s">
        <v>26</v>
      </c>
      <c r="AO5" s="25"/>
      <c r="AP5" s="17" t="s">
        <v>61</v>
      </c>
      <c r="AQ5" s="19"/>
      <c r="AR5" s="19"/>
      <c r="AS5" s="19"/>
      <c r="AT5" s="19"/>
      <c r="AU5" s="19"/>
      <c r="AV5" s="19"/>
      <c r="AW5" s="42" t="s">
        <v>27</v>
      </c>
      <c r="AX5" s="43" t="s">
        <v>28</v>
      </c>
      <c r="AY5" s="43" t="s">
        <v>29</v>
      </c>
      <c r="AZ5" s="44" t="s">
        <v>30</v>
      </c>
      <c r="BA5" s="4"/>
    </row>
    <row r="6" spans="1:53" s="1" customFormat="1" ht="24.75" customHeight="1" thickBot="1" x14ac:dyDescent="0.3">
      <c r="A6" s="12"/>
      <c r="B6" s="40"/>
      <c r="C6" s="41"/>
      <c r="D6" s="40"/>
      <c r="E6" s="41"/>
      <c r="F6" s="40"/>
      <c r="G6" s="45"/>
      <c r="H6" s="45"/>
      <c r="I6" s="45"/>
      <c r="J6" s="41"/>
      <c r="K6" s="21"/>
      <c r="L6" s="26"/>
      <c r="M6" s="27"/>
      <c r="N6" s="27"/>
      <c r="O6" s="27"/>
      <c r="P6" s="26"/>
      <c r="Q6" s="27"/>
      <c r="R6" s="28"/>
      <c r="S6" s="26"/>
      <c r="T6" s="27"/>
      <c r="U6" s="28"/>
      <c r="V6" s="27"/>
      <c r="W6" s="28"/>
      <c r="X6" s="21"/>
      <c r="Y6" s="21"/>
      <c r="Z6" s="31"/>
      <c r="AA6" s="32"/>
      <c r="AB6" s="32"/>
      <c r="AC6" s="33"/>
      <c r="AD6" s="31"/>
      <c r="AE6" s="32"/>
      <c r="AF6" s="33"/>
      <c r="AG6" s="21"/>
      <c r="AH6" s="31"/>
      <c r="AI6" s="33"/>
      <c r="AJ6" s="21"/>
      <c r="AK6" s="21"/>
      <c r="AL6" s="35"/>
      <c r="AM6" s="35"/>
      <c r="AN6" s="31"/>
      <c r="AO6" s="33"/>
      <c r="AP6" s="42" t="s">
        <v>31</v>
      </c>
      <c r="AQ6" s="43" t="s">
        <v>33</v>
      </c>
      <c r="AR6" s="43" t="s">
        <v>34</v>
      </c>
      <c r="AS6" s="43" t="s">
        <v>32</v>
      </c>
      <c r="AT6" s="43" t="s">
        <v>36</v>
      </c>
      <c r="AU6" s="43" t="s">
        <v>35</v>
      </c>
      <c r="AV6" s="43" t="s">
        <v>37</v>
      </c>
      <c r="AW6" s="40"/>
      <c r="AX6" s="45"/>
      <c r="AY6" s="45"/>
      <c r="AZ6" s="41"/>
      <c r="BA6" s="4"/>
    </row>
    <row r="7" spans="1:53" s="1" customFormat="1" ht="96.75" customHeight="1" thickBot="1" x14ac:dyDescent="0.3">
      <c r="A7" s="13"/>
      <c r="B7" s="59">
        <v>1</v>
      </c>
      <c r="C7" s="60"/>
      <c r="D7" s="75">
        <v>253</v>
      </c>
      <c r="E7" s="76"/>
      <c r="F7" s="46"/>
      <c r="G7" s="47"/>
      <c r="H7" s="47"/>
      <c r="I7" s="47"/>
      <c r="J7" s="48"/>
      <c r="K7" s="22"/>
      <c r="L7" s="49" t="s">
        <v>38</v>
      </c>
      <c r="M7" s="50" t="s">
        <v>39</v>
      </c>
      <c r="N7" s="50" t="s">
        <v>40</v>
      </c>
      <c r="O7" s="50" t="s">
        <v>41</v>
      </c>
      <c r="P7" s="51" t="s">
        <v>42</v>
      </c>
      <c r="Q7" s="52" t="s">
        <v>43</v>
      </c>
      <c r="R7" s="53" t="s">
        <v>44</v>
      </c>
      <c r="S7" s="51" t="s">
        <v>45</v>
      </c>
      <c r="T7" s="52" t="s">
        <v>46</v>
      </c>
      <c r="U7" s="53" t="s">
        <v>47</v>
      </c>
      <c r="V7" s="52" t="s">
        <v>48</v>
      </c>
      <c r="W7" s="53" t="s">
        <v>49</v>
      </c>
      <c r="X7" s="29"/>
      <c r="Y7" s="30"/>
      <c r="Z7" s="49" t="s">
        <v>38</v>
      </c>
      <c r="AA7" s="50" t="s">
        <v>39</v>
      </c>
      <c r="AB7" s="50" t="s">
        <v>40</v>
      </c>
      <c r="AC7" s="50" t="s">
        <v>41</v>
      </c>
      <c r="AD7" s="54" t="s">
        <v>50</v>
      </c>
      <c r="AE7" s="55" t="s">
        <v>51</v>
      </c>
      <c r="AF7" s="56" t="s">
        <v>52</v>
      </c>
      <c r="AG7" s="30"/>
      <c r="AH7" s="54" t="s">
        <v>48</v>
      </c>
      <c r="AI7" s="56" t="s">
        <v>49</v>
      </c>
      <c r="AJ7" s="30"/>
      <c r="AK7" s="30"/>
      <c r="AL7" s="36"/>
      <c r="AM7" s="36"/>
      <c r="AN7" s="54" t="s">
        <v>54</v>
      </c>
      <c r="AO7" s="56" t="s">
        <v>55</v>
      </c>
      <c r="AP7" s="46"/>
      <c r="AQ7" s="47"/>
      <c r="AR7" s="47"/>
      <c r="AS7" s="47"/>
      <c r="AT7" s="47"/>
      <c r="AU7" s="47"/>
      <c r="AV7" s="47"/>
      <c r="AW7" s="46"/>
      <c r="AX7" s="47"/>
      <c r="AY7" s="47"/>
      <c r="AZ7" s="48"/>
      <c r="BA7" s="4"/>
    </row>
    <row r="8" spans="1:53" s="1" customFormat="1" ht="15.75" x14ac:dyDescent="0.25">
      <c r="A8" s="14" t="s">
        <v>56</v>
      </c>
      <c r="B8" s="23" t="s">
        <v>57</v>
      </c>
      <c r="C8" s="24"/>
      <c r="D8" s="24"/>
      <c r="E8" s="25"/>
      <c r="F8" s="61"/>
      <c r="G8" s="62"/>
      <c r="H8" s="62"/>
      <c r="I8" s="62"/>
      <c r="J8" s="63"/>
      <c r="K8" s="62">
        <v>13</v>
      </c>
      <c r="L8" s="61"/>
      <c r="M8" s="62"/>
      <c r="N8" s="62">
        <v>2</v>
      </c>
      <c r="O8" s="63">
        <v>9</v>
      </c>
      <c r="P8" s="61">
        <v>5</v>
      </c>
      <c r="Q8" s="62">
        <v>5</v>
      </c>
      <c r="R8" s="63">
        <v>1</v>
      </c>
      <c r="S8" s="61">
        <v>6</v>
      </c>
      <c r="T8" s="62">
        <v>2</v>
      </c>
      <c r="U8" s="63">
        <v>3</v>
      </c>
      <c r="V8" s="61">
        <v>11</v>
      </c>
      <c r="W8" s="63"/>
      <c r="X8" s="64">
        <v>3</v>
      </c>
      <c r="Y8" s="65">
        <v>11</v>
      </c>
      <c r="Z8" s="66">
        <v>2</v>
      </c>
      <c r="AA8" s="67">
        <v>1</v>
      </c>
      <c r="AB8" s="67">
        <v>2</v>
      </c>
      <c r="AC8" s="68">
        <v>4</v>
      </c>
      <c r="AD8" s="66">
        <v>4</v>
      </c>
      <c r="AE8" s="67">
        <v>4</v>
      </c>
      <c r="AF8" s="68">
        <v>1</v>
      </c>
      <c r="AG8" s="66">
        <v>9</v>
      </c>
      <c r="AH8" s="66">
        <v>9</v>
      </c>
      <c r="AI8" s="68"/>
      <c r="AJ8" s="69">
        <v>2</v>
      </c>
      <c r="AK8" s="65">
        <v>9</v>
      </c>
      <c r="AL8" s="69">
        <f>AK8+Y8</f>
        <v>20</v>
      </c>
      <c r="AM8" s="69"/>
      <c r="AN8" s="66"/>
      <c r="AO8" s="68"/>
      <c r="AP8" s="66"/>
      <c r="AQ8" s="67"/>
      <c r="AR8" s="67"/>
      <c r="AS8" s="67"/>
      <c r="AT8" s="67"/>
      <c r="AU8" s="67"/>
      <c r="AV8" s="67"/>
      <c r="AW8" s="66">
        <v>1</v>
      </c>
      <c r="AX8" s="67"/>
      <c r="AY8" s="67"/>
      <c r="AZ8" s="68">
        <v>4</v>
      </c>
      <c r="BA8" s="4"/>
    </row>
    <row r="9" spans="1:53" s="1" customFormat="1" ht="15.75" x14ac:dyDescent="0.25">
      <c r="A9" s="15"/>
      <c r="B9" s="26" t="s">
        <v>58</v>
      </c>
      <c r="C9" s="27"/>
      <c r="D9" s="27"/>
      <c r="E9" s="28"/>
      <c r="F9" s="77"/>
      <c r="G9" s="78"/>
      <c r="H9" s="78"/>
      <c r="I9" s="78"/>
      <c r="J9" s="79"/>
      <c r="K9" s="78">
        <v>59</v>
      </c>
      <c r="L9" s="77">
        <v>146</v>
      </c>
      <c r="M9" s="78">
        <v>1239</v>
      </c>
      <c r="N9" s="78">
        <v>831</v>
      </c>
      <c r="O9" s="79">
        <v>1396</v>
      </c>
      <c r="P9" s="77">
        <v>2520</v>
      </c>
      <c r="Q9" s="78">
        <v>131</v>
      </c>
      <c r="R9" s="79">
        <v>961</v>
      </c>
      <c r="S9" s="77">
        <v>3611</v>
      </c>
      <c r="T9" s="78">
        <v>1</v>
      </c>
      <c r="U9" s="79"/>
      <c r="V9" s="77">
        <v>2774</v>
      </c>
      <c r="W9" s="79">
        <v>838</v>
      </c>
      <c r="X9" s="80"/>
      <c r="Y9" s="81">
        <v>3612</v>
      </c>
      <c r="Z9" s="82">
        <v>200</v>
      </c>
      <c r="AA9" s="83">
        <v>873</v>
      </c>
      <c r="AB9" s="83">
        <v>372</v>
      </c>
      <c r="AC9" s="81">
        <v>1102</v>
      </c>
      <c r="AD9" s="82">
        <v>2304</v>
      </c>
      <c r="AE9" s="83">
        <v>130</v>
      </c>
      <c r="AF9" s="81">
        <v>113</v>
      </c>
      <c r="AG9" s="82">
        <v>2547</v>
      </c>
      <c r="AH9" s="82">
        <v>1347</v>
      </c>
      <c r="AI9" s="81">
        <v>120</v>
      </c>
      <c r="AJ9" s="84"/>
      <c r="AK9" s="81">
        <v>2547</v>
      </c>
      <c r="AL9" s="84">
        <f>AK9+Y9</f>
        <v>6159</v>
      </c>
      <c r="AM9" s="84">
        <v>35</v>
      </c>
      <c r="AN9" s="82"/>
      <c r="AO9" s="81"/>
      <c r="AP9" s="82">
        <v>6</v>
      </c>
      <c r="AQ9" s="83">
        <v>2</v>
      </c>
      <c r="AR9" s="83">
        <v>3</v>
      </c>
      <c r="AS9" s="83">
        <v>1</v>
      </c>
      <c r="AT9" s="83">
        <v>4</v>
      </c>
      <c r="AU9" s="83">
        <v>4</v>
      </c>
      <c r="AV9" s="83">
        <v>1</v>
      </c>
      <c r="AW9" s="82"/>
      <c r="AX9" s="83"/>
      <c r="AY9" s="83">
        <v>120</v>
      </c>
      <c r="AZ9" s="81">
        <v>38</v>
      </c>
      <c r="BA9" s="4"/>
    </row>
    <row r="10" spans="1:53" s="1" customFormat="1" ht="16.5" thickBot="1" x14ac:dyDescent="0.3">
      <c r="A10" s="16"/>
      <c r="B10" s="31" t="s">
        <v>59</v>
      </c>
      <c r="C10" s="32"/>
      <c r="D10" s="32"/>
      <c r="E10" s="33"/>
      <c r="F10" s="61"/>
      <c r="G10" s="62"/>
      <c r="H10" s="62"/>
      <c r="I10" s="62"/>
      <c r="J10" s="63"/>
      <c r="K10" s="62">
        <v>28</v>
      </c>
      <c r="L10" s="70">
        <v>94</v>
      </c>
      <c r="M10" s="71">
        <v>33</v>
      </c>
      <c r="N10" s="71">
        <v>117</v>
      </c>
      <c r="O10" s="72">
        <v>73</v>
      </c>
      <c r="P10" s="70">
        <v>190</v>
      </c>
      <c r="Q10" s="71">
        <v>94</v>
      </c>
      <c r="R10" s="72">
        <v>33</v>
      </c>
      <c r="S10" s="70">
        <v>317</v>
      </c>
      <c r="T10" s="71"/>
      <c r="U10" s="72"/>
      <c r="V10" s="70">
        <v>315</v>
      </c>
      <c r="W10" s="72">
        <v>2</v>
      </c>
      <c r="X10" s="73"/>
      <c r="Y10" s="74">
        <v>317</v>
      </c>
      <c r="Z10" s="66">
        <v>150</v>
      </c>
      <c r="AA10" s="67">
        <v>40</v>
      </c>
      <c r="AB10" s="67">
        <v>25</v>
      </c>
      <c r="AC10" s="68">
        <v>350</v>
      </c>
      <c r="AD10" s="66">
        <v>390</v>
      </c>
      <c r="AE10" s="67">
        <v>90</v>
      </c>
      <c r="AF10" s="68">
        <v>85</v>
      </c>
      <c r="AG10" s="66">
        <v>565</v>
      </c>
      <c r="AH10" s="66">
        <v>363</v>
      </c>
      <c r="AI10" s="68">
        <v>2</v>
      </c>
      <c r="AJ10" s="69"/>
      <c r="AK10" s="74">
        <v>565</v>
      </c>
      <c r="AL10" s="69">
        <f>AK10+Y10</f>
        <v>882</v>
      </c>
      <c r="AM10" s="69"/>
      <c r="AN10" s="66">
        <v>1</v>
      </c>
      <c r="AO10" s="68">
        <v>1</v>
      </c>
      <c r="AP10" s="66"/>
      <c r="AQ10" s="67"/>
      <c r="AR10" s="67"/>
      <c r="AS10" s="67"/>
      <c r="AT10" s="67">
        <v>1</v>
      </c>
      <c r="AU10" s="67"/>
      <c r="AV10" s="67"/>
      <c r="AW10" s="66"/>
      <c r="AX10" s="67"/>
      <c r="AY10" s="67">
        <v>4</v>
      </c>
      <c r="AZ10" s="68">
        <v>15</v>
      </c>
      <c r="BA10" s="4"/>
    </row>
    <row r="11" spans="1:53" s="1" customFormat="1" ht="16.5" thickBot="1" x14ac:dyDescent="0.3">
      <c r="A11" s="6" t="s">
        <v>60</v>
      </c>
      <c r="B11" s="7"/>
      <c r="C11" s="7"/>
      <c r="D11" s="7"/>
      <c r="E11" s="8"/>
      <c r="F11" s="85">
        <f t="shared" ref="F11:AZ11" si="0">SUM(F8:F10)</f>
        <v>0</v>
      </c>
      <c r="G11" s="86">
        <f t="shared" si="0"/>
        <v>0</v>
      </c>
      <c r="H11" s="86">
        <f t="shared" si="0"/>
        <v>0</v>
      </c>
      <c r="I11" s="86">
        <f t="shared" si="0"/>
        <v>0</v>
      </c>
      <c r="J11" s="87">
        <f t="shared" si="0"/>
        <v>0</v>
      </c>
      <c r="K11" s="86">
        <f t="shared" si="0"/>
        <v>100</v>
      </c>
      <c r="L11" s="85">
        <f t="shared" si="0"/>
        <v>240</v>
      </c>
      <c r="M11" s="86">
        <f t="shared" si="0"/>
        <v>1272</v>
      </c>
      <c r="N11" s="86">
        <f t="shared" si="0"/>
        <v>950</v>
      </c>
      <c r="O11" s="87">
        <f t="shared" si="0"/>
        <v>1478</v>
      </c>
      <c r="P11" s="85">
        <f t="shared" si="0"/>
        <v>2715</v>
      </c>
      <c r="Q11" s="86">
        <f t="shared" si="0"/>
        <v>230</v>
      </c>
      <c r="R11" s="87">
        <f t="shared" si="0"/>
        <v>995</v>
      </c>
      <c r="S11" s="85">
        <f t="shared" si="0"/>
        <v>3934</v>
      </c>
      <c r="T11" s="86">
        <f t="shared" si="0"/>
        <v>3</v>
      </c>
      <c r="U11" s="87">
        <f t="shared" si="0"/>
        <v>3</v>
      </c>
      <c r="V11" s="85">
        <f t="shared" si="0"/>
        <v>3100</v>
      </c>
      <c r="W11" s="87">
        <f t="shared" si="0"/>
        <v>840</v>
      </c>
      <c r="X11" s="88">
        <f t="shared" si="0"/>
        <v>3</v>
      </c>
      <c r="Y11" s="87">
        <f t="shared" si="0"/>
        <v>3940</v>
      </c>
      <c r="Z11" s="85">
        <f t="shared" si="0"/>
        <v>352</v>
      </c>
      <c r="AA11" s="86">
        <f t="shared" si="0"/>
        <v>914</v>
      </c>
      <c r="AB11" s="86">
        <f t="shared" si="0"/>
        <v>399</v>
      </c>
      <c r="AC11" s="87">
        <f t="shared" si="0"/>
        <v>1456</v>
      </c>
      <c r="AD11" s="85">
        <f t="shared" si="0"/>
        <v>2698</v>
      </c>
      <c r="AE11" s="86">
        <f t="shared" si="0"/>
        <v>224</v>
      </c>
      <c r="AF11" s="87">
        <f t="shared" si="0"/>
        <v>199</v>
      </c>
      <c r="AG11" s="85">
        <f t="shared" si="0"/>
        <v>3121</v>
      </c>
      <c r="AH11" s="85">
        <v>1919</v>
      </c>
      <c r="AI11" s="87">
        <v>1202</v>
      </c>
      <c r="AJ11" s="88">
        <f t="shared" si="0"/>
        <v>2</v>
      </c>
      <c r="AK11" s="87">
        <f t="shared" si="0"/>
        <v>3121</v>
      </c>
      <c r="AL11" s="88">
        <f t="shared" si="0"/>
        <v>7061</v>
      </c>
      <c r="AM11" s="88">
        <f t="shared" si="0"/>
        <v>35</v>
      </c>
      <c r="AN11" s="85">
        <f t="shared" si="0"/>
        <v>1</v>
      </c>
      <c r="AO11" s="87">
        <f t="shared" si="0"/>
        <v>1</v>
      </c>
      <c r="AP11" s="85">
        <f t="shared" si="0"/>
        <v>6</v>
      </c>
      <c r="AQ11" s="86">
        <f t="shared" si="0"/>
        <v>2</v>
      </c>
      <c r="AR11" s="86">
        <f t="shared" si="0"/>
        <v>3</v>
      </c>
      <c r="AS11" s="86">
        <f t="shared" si="0"/>
        <v>1</v>
      </c>
      <c r="AT11" s="86">
        <f t="shared" si="0"/>
        <v>5</v>
      </c>
      <c r="AU11" s="86">
        <f t="shared" si="0"/>
        <v>4</v>
      </c>
      <c r="AV11" s="86">
        <f t="shared" si="0"/>
        <v>1</v>
      </c>
      <c r="AW11" s="85">
        <f t="shared" si="0"/>
        <v>1</v>
      </c>
      <c r="AX11" s="86">
        <f t="shared" si="0"/>
        <v>0</v>
      </c>
      <c r="AY11" s="86">
        <f t="shared" si="0"/>
        <v>124</v>
      </c>
      <c r="AZ11" s="87">
        <f t="shared" si="0"/>
        <v>57</v>
      </c>
      <c r="BA11" s="4"/>
    </row>
    <row r="12" spans="1:53" s="1" customFormat="1" ht="30.75" customHeight="1" thickBot="1" x14ac:dyDescent="0.3">
      <c r="A12" s="37" t="s">
        <v>66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4"/>
    </row>
    <row r="13" spans="1:53" ht="16.5" thickBot="1" x14ac:dyDescent="0.3">
      <c r="A13" s="57" t="s">
        <v>65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"/>
    </row>
    <row r="16" spans="1:53" x14ac:dyDescent="0.25">
      <c r="AU16" s="2"/>
    </row>
  </sheetData>
  <mergeCells count="57">
    <mergeCell ref="B9:E9"/>
    <mergeCell ref="B10:E10"/>
    <mergeCell ref="A11:E11"/>
    <mergeCell ref="BA2:BA13"/>
    <mergeCell ref="A12:AZ12"/>
    <mergeCell ref="A13:AZ13"/>
    <mergeCell ref="AZ5:AZ7"/>
    <mergeCell ref="AP6:AP7"/>
    <mergeCell ref="AQ6:AQ7"/>
    <mergeCell ref="AR6:AR7"/>
    <mergeCell ref="AS6:AS7"/>
    <mergeCell ref="AT6:AT7"/>
    <mergeCell ref="AU6:AU7"/>
    <mergeCell ref="AV6:AV7"/>
    <mergeCell ref="AX5:AX7"/>
    <mergeCell ref="AY5:AY7"/>
    <mergeCell ref="AK5:AK7"/>
    <mergeCell ref="AN5:AO6"/>
    <mergeCell ref="AP5:AV5"/>
    <mergeCell ref="AW5:AW7"/>
    <mergeCell ref="A8:A10"/>
    <mergeCell ref="B8:E8"/>
    <mergeCell ref="Y5:Y7"/>
    <mergeCell ref="Z5:AC6"/>
    <mergeCell ref="AD5:AF6"/>
    <mergeCell ref="AH5:AI6"/>
    <mergeCell ref="AJ5:AJ7"/>
    <mergeCell ref="AL4:AL7"/>
    <mergeCell ref="AM4:AM7"/>
    <mergeCell ref="AN4:AV4"/>
    <mergeCell ref="AW4:AZ4"/>
    <mergeCell ref="Z4:AK4"/>
    <mergeCell ref="A1:BA1"/>
    <mergeCell ref="A2:U2"/>
    <mergeCell ref="V2:AZ2"/>
    <mergeCell ref="A3:A7"/>
    <mergeCell ref="B3:C3"/>
    <mergeCell ref="D3:E3"/>
    <mergeCell ref="F3:AZ3"/>
    <mergeCell ref="L5:O6"/>
    <mergeCell ref="F4:J4"/>
    <mergeCell ref="K4:K7"/>
    <mergeCell ref="L4:Y4"/>
    <mergeCell ref="P5:R6"/>
    <mergeCell ref="S5:U6"/>
    <mergeCell ref="V5:W6"/>
    <mergeCell ref="X5:X7"/>
    <mergeCell ref="B4:C6"/>
    <mergeCell ref="B7:C7"/>
    <mergeCell ref="D4:E6"/>
    <mergeCell ref="D7:E7"/>
    <mergeCell ref="AG5:AG7"/>
    <mergeCell ref="F5:F7"/>
    <mergeCell ref="G5:G7"/>
    <mergeCell ref="H5:H7"/>
    <mergeCell ref="I5:I7"/>
    <mergeCell ref="J5:J7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Pungo-andongo, 1825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2014-02-20T17:56:35Z</dcterms:created>
  <dcterms:modified xsi:type="dcterms:W3CDTF">2015-04-20T17:54:14Z</dcterms:modified>
</cp:coreProperties>
</file>