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837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M9" i="1"/>
  <c r="M10" i="1" s="1"/>
  <c r="C11" i="1" s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<sst xmlns="http://schemas.openxmlformats.org/spreadsheetml/2006/main" count="31" uniqueCount="24">
  <si>
    <t>Fogos</t>
  </si>
  <si>
    <t>Brancos</t>
  </si>
  <si>
    <t>Escravos</t>
  </si>
  <si>
    <t>Baptismos</t>
  </si>
  <si>
    <t>Cazamentos</t>
  </si>
  <si>
    <t>Falecimentos</t>
  </si>
  <si>
    <t>Total</t>
  </si>
  <si>
    <t>Idades</t>
  </si>
  <si>
    <t>Homens</t>
  </si>
  <si>
    <t>Mulheres</t>
  </si>
  <si>
    <t>Dos 7 até 15</t>
  </si>
  <si>
    <t>Dos 15 até 30</t>
  </si>
  <si>
    <t>Dos 30 até 60</t>
  </si>
  <si>
    <t>Dos 60 p. Cima</t>
  </si>
  <si>
    <t>Sé</t>
  </si>
  <si>
    <t>S. Lourenço</t>
  </si>
  <si>
    <t>S.to António</t>
  </si>
  <si>
    <t>AHU-ACL-SEMU-DGU-005, Macau, Cx 0004</t>
  </si>
  <si>
    <t>Macau 13 de Janeiro de 1838</t>
  </si>
  <si>
    <t>O Governador Adrião Acácio da Silva Pinto</t>
  </si>
  <si>
    <t>Mapa da População da Cidade de Macau 1837</t>
  </si>
  <si>
    <t>Freguesias</t>
  </si>
  <si>
    <t>Até 7 anos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</si>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</sst>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15" xfId="0" applyFill="1" applyBorder="1"/>
    <xf numFmtId="0" fontId="0" fillId="6" borderId="16" xfId="0" applyFill="1" applyBorder="1"/>
    <xf numFmtId="0" fontId="0" fillId="5" borderId="1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5" xfId="0" applyFill="1" applyBorder="1"/>
    <xf numFmtId="0" fontId="0" fillId="7" borderId="16" xfId="0" applyFill="1" applyBorder="1"/>
    <xf numFmtId="0" fontId="0" fillId="5" borderId="17" xfId="0" applyFill="1" applyBorder="1"/>
    <xf numFmtId="0" fontId="0" fillId="6" borderId="17" xfId="0" applyFill="1" applyBorder="1"/>
    <xf numFmtId="0" fontId="0" fillId="6" borderId="13" xfId="0" applyFill="1" applyBorder="1"/>
    <xf numFmtId="0" fontId="0" fillId="6" borderId="18" xfId="0" applyFill="1" applyBorder="1"/>
    <xf numFmtId="0" fontId="0" fillId="6" borderId="1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7" xfId="0" applyFill="1" applyBorder="1"/>
    <xf numFmtId="0" fontId="0" fillId="6" borderId="10" xfId="0" applyFill="1" applyBorder="1"/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textRotation="45"/>
    </xf>
    <xf numFmtId="0" fontId="3" fillId="3" borderId="16" xfId="0" applyFont="1" applyFill="1" applyBorder="1" applyAlignment="1">
      <alignment horizontal="center" vertical="center" textRotation="45"/>
    </xf>
    <xf numFmtId="0" fontId="3" fillId="3" borderId="20" xfId="0" applyFont="1" applyFill="1" applyBorder="1" applyAlignment="1">
      <alignment horizontal="center" vertical="center" textRotation="45"/>
    </xf>
    <xf numFmtId="0" fontId="3" fillId="3" borderId="2" xfId="0" applyFont="1" applyFill="1" applyBorder="1" applyAlignment="1">
      <alignment horizontal="center" vertical="center" textRotation="45"/>
    </xf>
    <xf numFmtId="0" fontId="3" fillId="3" borderId="0" xfId="0" applyFont="1" applyFill="1" applyBorder="1" applyAlignment="1">
      <alignment horizontal="center" vertical="center" textRotation="45"/>
    </xf>
    <xf numFmtId="0" fontId="3" fillId="3" borderId="18" xfId="0" applyFont="1" applyFill="1" applyBorder="1" applyAlignment="1">
      <alignment horizontal="center" vertical="center" textRotation="45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45"/>
    </xf>
    <xf numFmtId="0" fontId="3" fillId="3" borderId="15" xfId="0" applyFont="1" applyFill="1" applyBorder="1" applyAlignment="1">
      <alignment horizontal="center" vertical="center" textRotation="45"/>
    </xf>
    <xf numFmtId="0" fontId="3" fillId="3" borderId="19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33617</xdr:rowOff>
    </xdr:from>
    <xdr:to>
      <xdr:col>18</xdr:col>
      <xdr:colOff>638736</xdr:colOff>
      <xdr:row>20</xdr:row>
      <xdr:rowOff>190315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32529"/>
          <a:ext cx="14802971" cy="168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85" zoomScaleNormal="85" workbookViewId="0">
      <selection activeCell="A9" sqref="A9:A11"/>
    </sheetView>
  </sheetViews>
  <sheetFormatPr defaultRowHeight="15" x14ac:dyDescent="0.25"/>
  <cols>
    <col min="1" max="1" width="12.28515625" bestFit="1" customWidth="1"/>
    <col min="2" max="2" width="7" bestFit="1" customWidth="1"/>
    <col min="3" max="3" width="11.85546875" bestFit="1" customWidth="1"/>
    <col min="4" max="4" width="12.28515625" bestFit="1" customWidth="1"/>
    <col min="5" max="6" width="13.42578125" bestFit="1" customWidth="1"/>
    <col min="7" max="7" width="14.5703125" bestFit="1" customWidth="1"/>
    <col min="8" max="8" width="11.85546875" bestFit="1" customWidth="1"/>
    <col min="9" max="9" width="12.28515625" bestFit="1" customWidth="1"/>
    <col min="10" max="11" width="13.42578125" bestFit="1" customWidth="1"/>
    <col min="12" max="12" width="14.5703125" bestFit="1" customWidth="1"/>
    <col min="13" max="13" width="8.7109375" bestFit="1" customWidth="1"/>
    <col min="14" max="14" width="9.85546875" bestFit="1" customWidth="1"/>
    <col min="15" max="15" width="10.7109375" bestFit="1" customWidth="1"/>
    <col min="16" max="16" width="11.85546875" bestFit="1" customWidth="1"/>
    <col min="17" max="17" width="12.42578125" bestFit="1" customWidth="1"/>
    <col min="18" max="18" width="7.85546875" customWidth="1"/>
    <col min="19" max="19" width="11.28515625" customWidth="1"/>
  </cols>
  <sheetData>
    <row r="1" spans="1:19" ht="21.75" customHeight="1" thickBot="1" x14ac:dyDescent="0.4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32" t="s">
        <v>17</v>
      </c>
    </row>
    <row r="2" spans="1:19" ht="15" customHeight="1" thickBot="1" x14ac:dyDescent="0.3">
      <c r="A2" s="42" t="s">
        <v>21</v>
      </c>
      <c r="B2" s="42" t="s">
        <v>0</v>
      </c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7"/>
      <c r="M2" s="48" t="s">
        <v>2</v>
      </c>
      <c r="N2" s="49"/>
      <c r="O2" s="84" t="s">
        <v>3</v>
      </c>
      <c r="P2" s="76" t="s">
        <v>4</v>
      </c>
      <c r="Q2" s="79" t="s">
        <v>5</v>
      </c>
      <c r="R2" s="42" t="s">
        <v>6</v>
      </c>
      <c r="S2" s="33"/>
    </row>
    <row r="3" spans="1:19" ht="15.75" customHeight="1" thickBot="1" x14ac:dyDescent="0.3">
      <c r="A3" s="43"/>
      <c r="B3" s="43"/>
      <c r="C3" s="82" t="s">
        <v>7</v>
      </c>
      <c r="D3" s="83"/>
      <c r="E3" s="83"/>
      <c r="F3" s="83"/>
      <c r="G3" s="83"/>
      <c r="H3" s="83"/>
      <c r="I3" s="83"/>
      <c r="J3" s="83"/>
      <c r="K3" s="83"/>
      <c r="L3" s="65"/>
      <c r="M3" s="50"/>
      <c r="N3" s="51"/>
      <c r="O3" s="85"/>
      <c r="P3" s="77"/>
      <c r="Q3" s="80"/>
      <c r="R3" s="43"/>
      <c r="S3" s="33"/>
    </row>
    <row r="4" spans="1:19" ht="15" customHeight="1" x14ac:dyDescent="0.25">
      <c r="A4" s="43"/>
      <c r="B4" s="43"/>
      <c r="C4" s="35" t="s">
        <v>8</v>
      </c>
      <c r="D4" s="36"/>
      <c r="E4" s="36"/>
      <c r="F4" s="36"/>
      <c r="G4" s="37"/>
      <c r="H4" s="35" t="s">
        <v>9</v>
      </c>
      <c r="I4" s="36"/>
      <c r="J4" s="36"/>
      <c r="K4" s="36"/>
      <c r="L4" s="37"/>
      <c r="M4" s="38" t="s">
        <v>8</v>
      </c>
      <c r="N4" s="40" t="s">
        <v>9</v>
      </c>
      <c r="O4" s="85"/>
      <c r="P4" s="77"/>
      <c r="Q4" s="80"/>
      <c r="R4" s="43"/>
      <c r="S4" s="33"/>
    </row>
    <row r="5" spans="1:19" ht="15.75" customHeight="1" thickBot="1" x14ac:dyDescent="0.3">
      <c r="A5" s="44"/>
      <c r="B5" s="44"/>
      <c r="C5" s="1" t="s">
        <v>22</v>
      </c>
      <c r="D5" s="2" t="s">
        <v>10</v>
      </c>
      <c r="E5" s="2" t="s">
        <v>11</v>
      </c>
      <c r="F5" s="2" t="s">
        <v>12</v>
      </c>
      <c r="G5" s="3" t="s">
        <v>13</v>
      </c>
      <c r="H5" s="1" t="s">
        <v>22</v>
      </c>
      <c r="I5" s="2" t="s">
        <v>10</v>
      </c>
      <c r="J5" s="2" t="s">
        <v>11</v>
      </c>
      <c r="K5" s="2" t="s">
        <v>12</v>
      </c>
      <c r="L5" s="3" t="s">
        <v>13</v>
      </c>
      <c r="M5" s="39"/>
      <c r="N5" s="41"/>
      <c r="O5" s="86"/>
      <c r="P5" s="78"/>
      <c r="Q5" s="81"/>
      <c r="R5" s="44"/>
      <c r="S5" s="33"/>
    </row>
    <row r="6" spans="1:19" x14ac:dyDescent="0.25">
      <c r="A6" s="4" t="s">
        <v>14</v>
      </c>
      <c r="B6" s="5"/>
      <c r="C6" s="6">
        <v>137</v>
      </c>
      <c r="D6" s="7">
        <v>118</v>
      </c>
      <c r="E6" s="7">
        <v>146</v>
      </c>
      <c r="F6" s="7">
        <v>175</v>
      </c>
      <c r="G6" s="8">
        <v>12</v>
      </c>
      <c r="H6" s="6">
        <v>132</v>
      </c>
      <c r="I6" s="7">
        <v>158</v>
      </c>
      <c r="J6" s="7">
        <v>259</v>
      </c>
      <c r="K6" s="7">
        <v>256</v>
      </c>
      <c r="L6" s="8">
        <v>52</v>
      </c>
      <c r="M6" s="9">
        <v>125</v>
      </c>
      <c r="N6" s="10">
        <v>310</v>
      </c>
      <c r="O6" s="11">
        <v>56</v>
      </c>
      <c r="P6" s="12">
        <v>19</v>
      </c>
      <c r="Q6" s="7">
        <v>49</v>
      </c>
      <c r="R6" s="28">
        <v>1880</v>
      </c>
      <c r="S6" s="33"/>
    </row>
    <row r="7" spans="1:19" x14ac:dyDescent="0.25">
      <c r="A7" s="13" t="s">
        <v>15</v>
      </c>
      <c r="B7" s="14"/>
      <c r="C7" s="15">
        <v>152</v>
      </c>
      <c r="D7" s="16">
        <v>123</v>
      </c>
      <c r="E7" s="16">
        <v>166</v>
      </c>
      <c r="F7" s="16">
        <v>155</v>
      </c>
      <c r="G7" s="17">
        <v>8</v>
      </c>
      <c r="H7" s="15">
        <v>171</v>
      </c>
      <c r="I7" s="16">
        <v>148</v>
      </c>
      <c r="J7" s="16">
        <v>277</v>
      </c>
      <c r="K7" s="16">
        <v>242</v>
      </c>
      <c r="L7" s="17">
        <v>44</v>
      </c>
      <c r="M7" s="15">
        <v>249</v>
      </c>
      <c r="N7" s="17">
        <v>293</v>
      </c>
      <c r="O7" s="18">
        <v>75</v>
      </c>
      <c r="P7" s="19">
        <v>15</v>
      </c>
      <c r="Q7" s="16">
        <v>46</v>
      </c>
      <c r="R7" s="14">
        <v>2028</v>
      </c>
      <c r="S7" s="33"/>
    </row>
    <row r="8" spans="1:19" ht="15.75" thickBot="1" x14ac:dyDescent="0.3">
      <c r="A8" s="20" t="s">
        <v>16</v>
      </c>
      <c r="B8" s="21"/>
      <c r="C8" s="22">
        <v>48</v>
      </c>
      <c r="D8" s="23">
        <v>61</v>
      </c>
      <c r="E8" s="23">
        <v>96</v>
      </c>
      <c r="F8" s="23">
        <v>76</v>
      </c>
      <c r="G8" s="24">
        <v>8</v>
      </c>
      <c r="H8" s="22">
        <v>47</v>
      </c>
      <c r="I8" s="23">
        <v>78</v>
      </c>
      <c r="J8" s="23">
        <v>119</v>
      </c>
      <c r="K8" s="23">
        <v>98</v>
      </c>
      <c r="L8" s="24">
        <v>15</v>
      </c>
      <c r="M8" s="22">
        <v>51</v>
      </c>
      <c r="N8" s="24">
        <v>138</v>
      </c>
      <c r="O8" s="11">
        <v>18</v>
      </c>
      <c r="P8" s="12">
        <v>6</v>
      </c>
      <c r="Q8" s="7">
        <v>13</v>
      </c>
      <c r="R8" s="28">
        <v>835</v>
      </c>
      <c r="S8" s="33"/>
    </row>
    <row r="9" spans="1:19" ht="15" customHeight="1" x14ac:dyDescent="0.25">
      <c r="A9" s="52" t="s">
        <v>23</v>
      </c>
      <c r="B9" s="52"/>
      <c r="C9" s="25">
        <f t="shared" ref="C9:R9" si="0">SUM(C6:C8)</f>
        <v>337</v>
      </c>
      <c r="D9" s="26">
        <f t="shared" si="0"/>
        <v>302</v>
      </c>
      <c r="E9" s="26">
        <f t="shared" si="0"/>
        <v>408</v>
      </c>
      <c r="F9" s="26">
        <f t="shared" si="0"/>
        <v>406</v>
      </c>
      <c r="G9" s="27">
        <f t="shared" si="0"/>
        <v>28</v>
      </c>
      <c r="H9" s="25">
        <f t="shared" si="0"/>
        <v>350</v>
      </c>
      <c r="I9" s="26">
        <f t="shared" si="0"/>
        <v>384</v>
      </c>
      <c r="J9" s="26">
        <f t="shared" si="0"/>
        <v>655</v>
      </c>
      <c r="K9" s="26">
        <f t="shared" si="0"/>
        <v>596</v>
      </c>
      <c r="L9" s="27">
        <f t="shared" si="0"/>
        <v>111</v>
      </c>
      <c r="M9" s="25">
        <f t="shared" si="0"/>
        <v>425</v>
      </c>
      <c r="N9" s="27">
        <f t="shared" si="0"/>
        <v>741</v>
      </c>
      <c r="O9" s="55">
        <f t="shared" si="0"/>
        <v>149</v>
      </c>
      <c r="P9" s="58">
        <f t="shared" si="0"/>
        <v>40</v>
      </c>
      <c r="Q9" s="64">
        <f t="shared" si="0"/>
        <v>108</v>
      </c>
      <c r="R9" s="67">
        <f t="shared" si="0"/>
        <v>4743</v>
      </c>
      <c r="S9" s="33"/>
    </row>
    <row r="10" spans="1:19" ht="15.75" customHeight="1" thickBot="1" x14ac:dyDescent="0.3">
      <c r="A10" s="53"/>
      <c r="B10" s="53"/>
      <c r="C10" s="70">
        <v>1481</v>
      </c>
      <c r="D10" s="71"/>
      <c r="E10" s="71"/>
      <c r="F10" s="71"/>
      <c r="G10" s="72"/>
      <c r="H10" s="70">
        <v>2096</v>
      </c>
      <c r="I10" s="71"/>
      <c r="J10" s="71"/>
      <c r="K10" s="71"/>
      <c r="L10" s="72"/>
      <c r="M10" s="70">
        <f>SUM(M9:N9)</f>
        <v>1166</v>
      </c>
      <c r="N10" s="72"/>
      <c r="O10" s="56"/>
      <c r="P10" s="59"/>
      <c r="Q10" s="65"/>
      <c r="R10" s="68"/>
      <c r="S10" s="33"/>
    </row>
    <row r="11" spans="1:19" ht="16.5" thickBot="1" x14ac:dyDescent="0.3">
      <c r="A11" s="54"/>
      <c r="B11" s="54"/>
      <c r="C11" s="73">
        <f>SUM(C10,H10,M10)</f>
        <v>4743</v>
      </c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75"/>
      <c r="O11" s="57"/>
      <c r="P11" s="60"/>
      <c r="Q11" s="66"/>
      <c r="R11" s="69"/>
      <c r="S11" s="33"/>
    </row>
    <row r="12" spans="1:19" ht="19.5" thickBot="1" x14ac:dyDescent="0.35">
      <c r="A12" s="29" t="s">
        <v>18</v>
      </c>
      <c r="B12" s="30"/>
      <c r="C12" s="30"/>
      <c r="D12" s="30"/>
      <c r="E12" s="30"/>
      <c r="F12" s="30"/>
      <c r="G12" s="30"/>
      <c r="H12" s="31"/>
      <c r="I12" s="29" t="s">
        <v>19</v>
      </c>
      <c r="J12" s="30"/>
      <c r="K12" s="30"/>
      <c r="L12" s="30"/>
      <c r="M12" s="30"/>
      <c r="N12" s="30"/>
      <c r="O12" s="30"/>
      <c r="P12" s="30"/>
      <c r="Q12" s="30"/>
      <c r="R12" s="31"/>
      <c r="S12" s="34"/>
    </row>
  </sheetData>
  <mergeCells count="27">
    <mergeCell ref="P2:P5"/>
    <mergeCell ref="Q2:Q5"/>
    <mergeCell ref="R2:R5"/>
    <mergeCell ref="C3:L3"/>
    <mergeCell ref="O2:O5"/>
    <mergeCell ref="Q9:Q11"/>
    <mergeCell ref="R9:R11"/>
    <mergeCell ref="C10:G10"/>
    <mergeCell ref="H10:L10"/>
    <mergeCell ref="M10:N10"/>
    <mergeCell ref="C11:N11"/>
    <mergeCell ref="A12:H12"/>
    <mergeCell ref="I12:R12"/>
    <mergeCell ref="S1:S12"/>
    <mergeCell ref="C4:G4"/>
    <mergeCell ref="H4:L4"/>
    <mergeCell ref="M4:M5"/>
    <mergeCell ref="N4:N5"/>
    <mergeCell ref="A2:A5"/>
    <mergeCell ref="B2:B5"/>
    <mergeCell ref="C2:L2"/>
    <mergeCell ref="M2:N3"/>
    <mergeCell ref="A9:A11"/>
    <mergeCell ref="B9:B11"/>
    <mergeCell ref="O9:O11"/>
    <mergeCell ref="P9:P11"/>
    <mergeCell ref="A1:R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MAC.1837.1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2015-03-20T19:23:41Z</dcterms:created>
  <dcterms:modified xsi:type="dcterms:W3CDTF">2015-07-09T22:10:30Z</dcterms:modified>
</cp:coreProperties>
</file>