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uanda 1810" sheetId="4" r:id="rId1"/>
  </sheets>
  <calcPr calcId="152511"/>
</workbook>
</file>

<file path=xl/calcChain.xml><?xml version="1.0" encoding="utf-8"?>
<calcChain xmlns="http://schemas.openxmlformats.org/spreadsheetml/2006/main">
  <c r="X46" i="4" l="1"/>
  <c r="W46" i="4"/>
  <c r="V46" i="4"/>
  <c r="Y45" i="4"/>
  <c r="Y44" i="4"/>
  <c r="Y43" i="4"/>
  <c r="Y42" i="4"/>
  <c r="Y41" i="4"/>
  <c r="R41" i="4"/>
  <c r="Y40" i="4"/>
  <c r="Y39" i="4"/>
  <c r="AA20" i="4"/>
  <c r="Z20" i="4"/>
  <c r="Y20" i="4"/>
  <c r="X20" i="4"/>
  <c r="W20" i="4"/>
  <c r="L20" i="4"/>
  <c r="K20" i="4"/>
  <c r="Y38" i="4"/>
  <c r="N38" i="4"/>
  <c r="Y37" i="4"/>
  <c r="N37" i="4"/>
  <c r="Y36" i="4"/>
  <c r="N36" i="4"/>
  <c r="Y35" i="4"/>
  <c r="N35" i="4"/>
  <c r="Y34" i="4"/>
  <c r="N34" i="4"/>
  <c r="Y33" i="4"/>
  <c r="N33" i="4"/>
  <c r="Y32" i="4"/>
  <c r="N32" i="4"/>
  <c r="Y31" i="4"/>
  <c r="N31" i="4"/>
  <c r="Y30" i="4"/>
  <c r="N30" i="4"/>
  <c r="Y29" i="4"/>
  <c r="N29" i="4"/>
  <c r="Y28" i="4"/>
  <c r="N28" i="4"/>
  <c r="Y27" i="4"/>
  <c r="M27" i="4"/>
  <c r="L27" i="4"/>
  <c r="K27" i="4"/>
  <c r="J27" i="4"/>
  <c r="I27" i="4"/>
  <c r="H27" i="4"/>
  <c r="G27" i="4"/>
  <c r="F27" i="4"/>
  <c r="E27" i="4"/>
  <c r="D27" i="4"/>
  <c r="Y26" i="4"/>
  <c r="N26" i="4"/>
  <c r="Y25" i="4"/>
  <c r="N25" i="4"/>
  <c r="Y24" i="4"/>
  <c r="N24" i="4"/>
  <c r="N27" i="4" s="1"/>
  <c r="Y23" i="4"/>
  <c r="BS20" i="4" l="1"/>
  <c r="Y46" i="4"/>
</calcChain>
</file>

<file path=xl/sharedStrings.xml><?xml version="1.0" encoding="utf-8"?>
<sst xmlns="http://schemas.openxmlformats.org/spreadsheetml/2006/main" count="193" uniqueCount="158">
  <si>
    <t>Diferentes Corporações</t>
  </si>
  <si>
    <t>Brancos</t>
  </si>
  <si>
    <t>Pardos</t>
  </si>
  <si>
    <t>Pretos</t>
  </si>
  <si>
    <t>Total</t>
  </si>
  <si>
    <t>Templos</t>
  </si>
  <si>
    <t>Governador</t>
  </si>
  <si>
    <t>Militar</t>
  </si>
  <si>
    <t>Civil</t>
  </si>
  <si>
    <t>Livres</t>
  </si>
  <si>
    <t>Escravos</t>
  </si>
  <si>
    <t>Conventos</t>
  </si>
  <si>
    <t>Ermidas</t>
  </si>
  <si>
    <t>De telha</t>
  </si>
  <si>
    <t>De palha</t>
  </si>
  <si>
    <t>Existem</t>
  </si>
  <si>
    <t>Mestres</t>
  </si>
  <si>
    <t>Aprendizes</t>
  </si>
  <si>
    <t>Seculares</t>
  </si>
  <si>
    <t>Regulares</t>
  </si>
  <si>
    <t>Ajudante de Ordens</t>
  </si>
  <si>
    <t>Condestáveis das Fortalezas</t>
  </si>
  <si>
    <t>Tropas pagas</t>
  </si>
  <si>
    <t>Auxiliares</t>
  </si>
  <si>
    <t>Secretaria</t>
  </si>
  <si>
    <t>Almotacés</t>
  </si>
  <si>
    <t>Junta da Real Fazenda</t>
  </si>
  <si>
    <t>Armazens Reais</t>
  </si>
  <si>
    <t>Patrão Mor do Porto</t>
  </si>
  <si>
    <t>Terreiro</t>
  </si>
  <si>
    <t>Officiaes de Justiça</t>
  </si>
  <si>
    <t>Cirurgião Mor do Reino</t>
  </si>
  <si>
    <t>Diversos Cirurgiões</t>
  </si>
  <si>
    <t>Mestres de Escola</t>
  </si>
  <si>
    <t>Homens</t>
  </si>
  <si>
    <t>Mulheres</t>
  </si>
  <si>
    <t>Carpinteiros</t>
  </si>
  <si>
    <t>Dignidades</t>
  </si>
  <si>
    <t>Ordem a que pertence a Vocação dos Conventos</t>
  </si>
  <si>
    <t>Sacerdotes</t>
  </si>
  <si>
    <t>Leigos</t>
  </si>
  <si>
    <t>Estado actual</t>
  </si>
  <si>
    <t>Terço de Ordenanças</t>
  </si>
  <si>
    <t>Procurador</t>
  </si>
  <si>
    <t>Escrivão</t>
  </si>
  <si>
    <t>Escrivão e Deputado</t>
  </si>
  <si>
    <t>Porteiro com Exercício de Fiel</t>
  </si>
  <si>
    <t>Commissario Pagador das Tropas</t>
  </si>
  <si>
    <t>Commissario Pagador dos Miudos</t>
  </si>
  <si>
    <t>Almoxarife</t>
  </si>
  <si>
    <t>Fiel</t>
  </si>
  <si>
    <t>Guarda Mor</t>
  </si>
  <si>
    <t>Fiel e Feitor</t>
  </si>
  <si>
    <t>Porteiro</t>
  </si>
  <si>
    <t>Meirinho</t>
  </si>
  <si>
    <t>Medidores</t>
  </si>
  <si>
    <t>Guardas</t>
  </si>
  <si>
    <t>Escrivães e Tabeliães</t>
  </si>
  <si>
    <t>Meirinho da Ouvidoria</t>
  </si>
  <si>
    <t>Alcaide e Carcereiro</t>
  </si>
  <si>
    <t>Mestres das Primeiras Letras</t>
  </si>
  <si>
    <t>Solteiros</t>
  </si>
  <si>
    <t>Pedreiros</t>
  </si>
  <si>
    <t>Presbitros</t>
  </si>
  <si>
    <t>Diaconos</t>
  </si>
  <si>
    <t>Sub diaconos</t>
  </si>
  <si>
    <t>Menoristas</t>
  </si>
  <si>
    <t>Reformados</t>
  </si>
  <si>
    <t>Capitão Mor das Ilhas</t>
  </si>
  <si>
    <t>Alfaiates</t>
  </si>
  <si>
    <t>Barbeiros</t>
  </si>
  <si>
    <t>N . B.</t>
  </si>
  <si>
    <t>Ferreiros</t>
  </si>
  <si>
    <t>Cabelereiros</t>
  </si>
  <si>
    <t>Cozinheiros</t>
  </si>
  <si>
    <t>Latoeiros</t>
  </si>
  <si>
    <t>Costureiras</t>
  </si>
  <si>
    <t>Lavadeiras</t>
  </si>
  <si>
    <t>Ourives</t>
  </si>
  <si>
    <t>Pescadores</t>
  </si>
  <si>
    <t>Soldados</t>
  </si>
  <si>
    <t>Torneiros</t>
  </si>
  <si>
    <t>Caldeireiros</t>
  </si>
  <si>
    <t>Pintores</t>
  </si>
  <si>
    <t>Tanoeiros</t>
  </si>
  <si>
    <t>Observação</t>
  </si>
  <si>
    <t>Coronheiros</t>
  </si>
  <si>
    <t>Oleiros</t>
  </si>
  <si>
    <t>Calafates</t>
  </si>
  <si>
    <t>Marinheiros</t>
  </si>
  <si>
    <t>Ferradores</t>
  </si>
  <si>
    <t>Mapa de toda a Povoação da Cidade de São Paulo de Assunção Reino de Angola, e de suas diferentes Corporações de Empregos, Estados, Condições das Pessoas em todo o ano de 1810, até 15 de Janeiro corrente de 1811, respeito ao Estado da mesma Povoação, suas diferenças para mais, ou para menos como indica a observação, abaixo mencionada para mais resumida abreviatura do presente Mapa</t>
  </si>
  <si>
    <t>Eclesiástica</t>
  </si>
  <si>
    <t>O Ex.mo e R.mo Bispo Diocesano</t>
  </si>
  <si>
    <t>Cónegos</t>
  </si>
  <si>
    <t>Párocos</t>
  </si>
  <si>
    <t>Capelães da Sé, Regimento e Misericórdia</t>
  </si>
  <si>
    <t>Beneficiados que servem em diversos benefícios nas freguesias da Sé e Remédios da Praia</t>
  </si>
  <si>
    <t>No de Santa Teresa das Carmelitas Descalças</t>
  </si>
  <si>
    <t>No de Santo António dos Franciscanos da 1ª Regra</t>
  </si>
  <si>
    <t>No de São José da Ordem 3ª de S. Francisco</t>
  </si>
  <si>
    <t>O Ill.mo &amp; Ex.mo Sr. José de Oliveira Barbosa</t>
  </si>
  <si>
    <t>Oficiais que não são adidos a corpos</t>
  </si>
  <si>
    <t>Capitão da Guada de Sua Excelência</t>
  </si>
  <si>
    <t>Inspector do Trem, Oficial destacado</t>
  </si>
  <si>
    <t>Governadores das ditas Ofíciais Destacados</t>
  </si>
  <si>
    <t>Regimento de Infantaria</t>
  </si>
  <si>
    <t>Companhia de Artilharia</t>
  </si>
  <si>
    <t>Esquadrão de Cavalaria</t>
  </si>
  <si>
    <t>Regimento de Milícias</t>
  </si>
  <si>
    <t>Oficiais</t>
  </si>
  <si>
    <t>Efetivos</t>
  </si>
  <si>
    <t>Agregados</t>
  </si>
  <si>
    <t>Ditos Inferiores</t>
  </si>
  <si>
    <t>Artífices</t>
  </si>
  <si>
    <t>Tambores e Trombetas</t>
  </si>
  <si>
    <t>Secretário de Estado</t>
  </si>
  <si>
    <t>Oficiais Maior e Menor</t>
  </si>
  <si>
    <t>Ministros Letrados, Seculares e Eclesiásticos</t>
  </si>
  <si>
    <t>Câmara</t>
  </si>
  <si>
    <t>Vereadores</t>
  </si>
  <si>
    <t>Tesoureiro Geral e Deputado</t>
  </si>
  <si>
    <t>Escriturários Contadores</t>
  </si>
  <si>
    <t>Escriturários &amp; Amanuense</t>
  </si>
  <si>
    <t>Tesouraria</t>
  </si>
  <si>
    <t>Alfândega</t>
  </si>
  <si>
    <t>Juíz</t>
  </si>
  <si>
    <t>Escrivão da Mesa Grande</t>
  </si>
  <si>
    <t>Escrivão da Abertura</t>
  </si>
  <si>
    <t>Tesoureiro</t>
  </si>
  <si>
    <t>Guardas de Número e Supras</t>
  </si>
  <si>
    <t>Juízes</t>
  </si>
  <si>
    <t>Tesoureiro dos Defuntos e Ausentes</t>
  </si>
  <si>
    <t>Porteiro dos Auditórios</t>
  </si>
  <si>
    <t>Físico Mor do Reino</t>
  </si>
  <si>
    <t>Professor de Gramática</t>
  </si>
  <si>
    <t>Mestras de Meninas</t>
  </si>
  <si>
    <t>Soma</t>
  </si>
  <si>
    <t>Estado das pessoas declaradas neste Mapa</t>
  </si>
  <si>
    <t>Casados</t>
  </si>
  <si>
    <t>Viúvos</t>
  </si>
  <si>
    <t>AHU_CU, Angola, Cx 122, Doc 21</t>
  </si>
  <si>
    <t>Pessoas além das que vão incluídas no mapa acima</t>
  </si>
  <si>
    <t>Entraram</t>
  </si>
  <si>
    <t>Saíram</t>
  </si>
  <si>
    <t>Morreram</t>
  </si>
  <si>
    <t>Nasceram</t>
  </si>
  <si>
    <t>Casaram</t>
  </si>
  <si>
    <t>Soma da Povoação</t>
  </si>
  <si>
    <t>Número de Almas</t>
  </si>
  <si>
    <t>Casas</t>
  </si>
  <si>
    <t>Paróquias</t>
  </si>
  <si>
    <t>Número de fogos</t>
  </si>
  <si>
    <t>Ofícios Mecânicos</t>
  </si>
  <si>
    <t>Sapateiros</t>
  </si>
  <si>
    <t>Marceneiros</t>
  </si>
  <si>
    <t>Este Mapa posto seja extraído pelos respetivos Alistamentos, segundo o que cada um a seu arbítrio denunciou, é por isso do meu dever declarar, que é mais o resultado de um cálculo prúdente, e de aproximação, que infalível consequência dum problema exato, reportando-me portanto aos Alistamentos, que me foram apresentados em virtude dos quais fiz extrair o presente Mapa anual, em que se mostra, que o Número de Almas, que se julga existirem neste Reino é o de 5:617, compreendendo-se o número de 1:383, demonstrados no Mapa acima empregados nas diferentes Corporações</t>
  </si>
  <si>
    <t>Ricardo da Silva Rego - Capitão 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</si>
</sst>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textRotation="90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 textRotation="90"/>
    </xf>
    <xf numFmtId="0" fontId="0" fillId="6" borderId="10" xfId="0" applyFill="1" applyBorder="1" applyAlignment="1">
      <alignment horizontal="center" vertical="center" textRotation="90"/>
    </xf>
    <xf numFmtId="0" fontId="0" fillId="6" borderId="1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textRotation="90"/>
    </xf>
    <xf numFmtId="0" fontId="0" fillId="4" borderId="38" xfId="0" applyFill="1" applyBorder="1" applyAlignment="1">
      <alignment horizontal="center" vertical="center" textRotation="90"/>
    </xf>
    <xf numFmtId="0" fontId="0" fillId="4" borderId="37" xfId="0" applyFill="1" applyBorder="1" applyAlignment="1">
      <alignment horizontal="center" vertical="center" textRotation="90"/>
    </xf>
    <xf numFmtId="0" fontId="0" fillId="5" borderId="35" xfId="0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textRotation="90"/>
    </xf>
    <xf numFmtId="0" fontId="7" fillId="4" borderId="11" xfId="0" applyFont="1" applyFill="1" applyBorder="1" applyAlignment="1">
      <alignment horizontal="center" vertical="center" textRotation="90"/>
    </xf>
    <xf numFmtId="0" fontId="0" fillId="7" borderId="0" xfId="0" applyFill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textRotation="90" wrapText="1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textRotation="90" wrapText="1"/>
    </xf>
    <xf numFmtId="0" fontId="8" fillId="4" borderId="22" xfId="0" applyFont="1" applyFill="1" applyBorder="1" applyAlignment="1">
      <alignment horizontal="center" vertical="center" textRotation="90" wrapText="1"/>
    </xf>
    <xf numFmtId="0" fontId="8" fillId="4" borderId="35" xfId="0" applyFont="1" applyFill="1" applyBorder="1" applyAlignment="1">
      <alignment horizontal="center" vertical="center" textRotation="90" wrapText="1"/>
    </xf>
    <xf numFmtId="0" fontId="8" fillId="4" borderId="12" xfId="0" applyFont="1" applyFill="1" applyBorder="1" applyAlignment="1">
      <alignment horizontal="center" vertical="center" textRotation="90" wrapText="1"/>
    </xf>
    <xf numFmtId="0" fontId="8" fillId="4" borderId="0" xfId="0" applyFont="1" applyFill="1" applyBorder="1" applyAlignment="1">
      <alignment horizontal="center" vertical="center" textRotation="90" wrapText="1"/>
    </xf>
    <xf numFmtId="0" fontId="8" fillId="4" borderId="13" xfId="0" applyFont="1" applyFill="1" applyBorder="1" applyAlignment="1">
      <alignment horizontal="center" vertical="center" textRotation="90" wrapText="1"/>
    </xf>
    <xf numFmtId="0" fontId="8" fillId="4" borderId="36" xfId="0" applyFont="1" applyFill="1" applyBorder="1" applyAlignment="1">
      <alignment horizontal="center" vertical="center" textRotation="90" wrapText="1"/>
    </xf>
    <xf numFmtId="0" fontId="8" fillId="4" borderId="37" xfId="0" applyFont="1" applyFill="1" applyBorder="1" applyAlignment="1">
      <alignment horizontal="center" vertical="center" textRotation="90" wrapText="1"/>
    </xf>
    <xf numFmtId="0" fontId="8" fillId="4" borderId="38" xfId="0" applyFont="1" applyFill="1" applyBorder="1" applyAlignment="1">
      <alignment horizontal="center" vertical="center" textRotation="90" wrapText="1"/>
    </xf>
    <xf numFmtId="0" fontId="10" fillId="3" borderId="9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 textRotation="90"/>
    </xf>
    <xf numFmtId="0" fontId="0" fillId="5" borderId="16" xfId="0" applyFill="1" applyBorder="1" applyAlignment="1">
      <alignment horizontal="center" vertical="center" textRotation="90"/>
    </xf>
    <xf numFmtId="0" fontId="0" fillId="5" borderId="17" xfId="0" applyFill="1" applyBorder="1" applyAlignment="1">
      <alignment horizontal="center" vertical="center" textRotation="90"/>
    </xf>
    <xf numFmtId="0" fontId="0" fillId="5" borderId="18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textRotation="90"/>
    </xf>
    <xf numFmtId="0" fontId="0" fillId="5" borderId="0" xfId="0" applyFill="1" applyBorder="1" applyAlignment="1">
      <alignment horizontal="center" vertical="center" textRotation="90"/>
    </xf>
    <xf numFmtId="0" fontId="0" fillId="5" borderId="13" xfId="0" applyFill="1" applyBorder="1" applyAlignment="1">
      <alignment horizontal="center" vertical="center" textRotation="90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 textRotation="90"/>
    </xf>
    <xf numFmtId="0" fontId="0" fillId="5" borderId="24" xfId="0" applyFill="1" applyBorder="1" applyAlignment="1">
      <alignment horizontal="center" vertical="center" textRotation="90"/>
    </xf>
    <xf numFmtId="0" fontId="0" fillId="5" borderId="25" xfId="0" applyFill="1" applyBorder="1" applyAlignment="1">
      <alignment horizontal="center" vertical="center" textRotation="90"/>
    </xf>
    <xf numFmtId="0" fontId="0" fillId="6" borderId="21" xfId="0" applyFill="1" applyBorder="1" applyAlignment="1">
      <alignment horizontal="center" vertical="center" textRotation="90" wrapText="1"/>
    </xf>
    <xf numFmtId="0" fontId="0" fillId="6" borderId="12" xfId="0" applyFill="1" applyBorder="1" applyAlignment="1">
      <alignment horizontal="center" vertical="center" textRotation="90" wrapText="1"/>
    </xf>
    <xf numFmtId="0" fontId="0" fillId="6" borderId="36" xfId="0" applyFill="1" applyBorder="1" applyAlignment="1">
      <alignment horizontal="center" vertical="center" textRotation="90" wrapText="1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textRotation="90"/>
    </xf>
    <xf numFmtId="0" fontId="0" fillId="6" borderId="24" xfId="0" applyFill="1" applyBorder="1" applyAlignment="1">
      <alignment horizontal="center" vertical="center" textRotation="90"/>
    </xf>
    <xf numFmtId="0" fontId="0" fillId="6" borderId="25" xfId="0" applyFill="1" applyBorder="1" applyAlignment="1">
      <alignment horizontal="center" vertical="center" textRotation="90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textRotation="90"/>
    </xf>
    <xf numFmtId="0" fontId="0" fillId="6" borderId="12" xfId="0" applyFill="1" applyBorder="1" applyAlignment="1">
      <alignment horizontal="center" vertical="center" textRotation="90"/>
    </xf>
    <xf numFmtId="0" fontId="0" fillId="6" borderId="36" xfId="0" applyFill="1" applyBorder="1" applyAlignment="1">
      <alignment horizontal="center" vertical="center" textRotation="90"/>
    </xf>
    <xf numFmtId="0" fontId="0" fillId="6" borderId="22" xfId="0" applyFill="1" applyBorder="1" applyAlignment="1">
      <alignment horizontal="center" vertical="center" textRotation="90"/>
    </xf>
    <xf numFmtId="0" fontId="0" fillId="6" borderId="0" xfId="0" applyFill="1" applyBorder="1" applyAlignment="1">
      <alignment horizontal="center" vertical="center" textRotation="90"/>
    </xf>
    <xf numFmtId="0" fontId="0" fillId="6" borderId="37" xfId="0" applyFill="1" applyBorder="1" applyAlignment="1">
      <alignment horizontal="center" vertical="center" textRotation="90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textRotation="90"/>
    </xf>
    <xf numFmtId="0" fontId="0" fillId="5" borderId="11" xfId="0" applyFill="1" applyBorder="1" applyAlignment="1">
      <alignment horizontal="center" vertical="center" textRotation="90"/>
    </xf>
    <xf numFmtId="0" fontId="0" fillId="6" borderId="40" xfId="0" applyFill="1" applyBorder="1" applyAlignment="1">
      <alignment horizontal="center" vertical="center" textRotation="90"/>
    </xf>
    <xf numFmtId="0" fontId="0" fillId="6" borderId="28" xfId="0" applyFill="1" applyBorder="1" applyAlignment="1">
      <alignment horizontal="center" vertical="center" textRotation="90"/>
    </xf>
    <xf numFmtId="0" fontId="0" fillId="6" borderId="32" xfId="0" applyFill="1" applyBorder="1" applyAlignment="1">
      <alignment horizontal="center" vertical="center" textRotation="90"/>
    </xf>
    <xf numFmtId="0" fontId="0" fillId="6" borderId="27" xfId="0" applyFill="1" applyBorder="1" applyAlignment="1">
      <alignment horizontal="center" vertical="center" textRotation="90"/>
    </xf>
    <xf numFmtId="0" fontId="0" fillId="6" borderId="33" xfId="0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 vertical="center" textRotation="90"/>
    </xf>
    <xf numFmtId="0" fontId="0" fillId="6" borderId="2" xfId="0" applyFill="1" applyBorder="1" applyAlignment="1">
      <alignment horizontal="center" vertical="center" textRotation="90"/>
    </xf>
    <xf numFmtId="0" fontId="0" fillId="6" borderId="3" xfId="0" applyFill="1" applyBorder="1" applyAlignment="1">
      <alignment horizontal="center" vertical="center" textRotation="90"/>
    </xf>
    <xf numFmtId="0" fontId="0" fillId="6" borderId="26" xfId="0" applyFill="1" applyBorder="1" applyAlignment="1">
      <alignment horizontal="center" vertical="center" textRotation="90"/>
    </xf>
    <xf numFmtId="0" fontId="0" fillId="6" borderId="31" xfId="0" applyFill="1" applyBorder="1" applyAlignment="1">
      <alignment horizontal="center" vertical="center" textRotation="90"/>
    </xf>
    <xf numFmtId="0" fontId="9" fillId="5" borderId="6" xfId="0" applyFont="1" applyFill="1" applyBorder="1" applyAlignment="1">
      <alignment horizontal="center" vertical="center" textRotation="90"/>
    </xf>
    <xf numFmtId="0" fontId="9" fillId="5" borderId="27" xfId="0" applyFont="1" applyFill="1" applyBorder="1" applyAlignment="1">
      <alignment horizontal="center" vertical="center" textRotation="90"/>
    </xf>
    <xf numFmtId="0" fontId="9" fillId="5" borderId="16" xfId="0" applyFont="1" applyFill="1" applyBorder="1" applyAlignment="1">
      <alignment horizontal="center" vertical="center" textRotation="90"/>
    </xf>
    <xf numFmtId="0" fontId="9" fillId="5" borderId="17" xfId="0" applyFont="1" applyFill="1" applyBorder="1" applyAlignment="1">
      <alignment horizontal="center" vertical="center" textRotation="90"/>
    </xf>
    <xf numFmtId="0" fontId="0" fillId="6" borderId="6" xfId="0" applyFill="1" applyBorder="1" applyAlignment="1">
      <alignment horizontal="center" vertical="center" textRotation="90"/>
    </xf>
    <xf numFmtId="0" fontId="0" fillId="6" borderId="29" xfId="0" applyFill="1" applyBorder="1" applyAlignment="1">
      <alignment horizontal="center" vertical="center" textRotation="90"/>
    </xf>
    <xf numFmtId="0" fontId="0" fillId="6" borderId="7" xfId="0" applyFill="1" applyBorder="1" applyAlignment="1">
      <alignment horizontal="center" vertical="center" textRotation="90"/>
    </xf>
    <xf numFmtId="0" fontId="0" fillId="6" borderId="30" xfId="0" applyFill="1" applyBorder="1" applyAlignment="1">
      <alignment horizontal="center" vertical="center" textRotation="90"/>
    </xf>
    <xf numFmtId="0" fontId="2" fillId="6" borderId="26" xfId="0" applyFont="1" applyFill="1" applyBorder="1" applyAlignment="1">
      <alignment horizontal="center" vertical="center" textRotation="90"/>
    </xf>
    <xf numFmtId="0" fontId="2" fillId="6" borderId="28" xfId="0" applyFont="1" applyFill="1" applyBorder="1" applyAlignment="1">
      <alignment horizontal="center" vertical="center" textRotation="90"/>
    </xf>
    <xf numFmtId="0" fontId="2" fillId="6" borderId="31" xfId="0" applyFont="1" applyFill="1" applyBorder="1" applyAlignment="1">
      <alignment horizontal="center" vertical="center" textRotation="90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textRotation="90"/>
    </xf>
    <xf numFmtId="0" fontId="0" fillId="5" borderId="27" xfId="0" applyFill="1" applyBorder="1" applyAlignment="1">
      <alignment horizontal="center" vertical="center" textRotation="90"/>
    </xf>
    <xf numFmtId="0" fontId="0" fillId="5" borderId="29" xfId="0" applyFill="1" applyBorder="1" applyAlignment="1">
      <alignment horizontal="center" vertical="center" textRotation="90"/>
    </xf>
    <xf numFmtId="0" fontId="1" fillId="5" borderId="9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/>
    </xf>
    <xf numFmtId="0" fontId="0" fillId="5" borderId="12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 textRotation="90"/>
    </xf>
    <xf numFmtId="0" fontId="0" fillId="6" borderId="38" xfId="0" applyFill="1" applyBorder="1" applyAlignment="1">
      <alignment horizontal="center" vertical="center" textRotation="90"/>
    </xf>
    <xf numFmtId="0" fontId="0" fillId="6" borderId="39" xfId="0" applyFill="1" applyBorder="1" applyAlignment="1">
      <alignment horizontal="center" vertical="center" textRotation="90"/>
    </xf>
    <xf numFmtId="0" fontId="0" fillId="4" borderId="2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 textRotation="90"/>
    </xf>
    <xf numFmtId="0" fontId="0" fillId="6" borderId="16" xfId="0" applyFill="1" applyBorder="1" applyAlignment="1">
      <alignment horizontal="center" vertical="center" textRotation="90"/>
    </xf>
    <xf numFmtId="0" fontId="0" fillId="6" borderId="17" xfId="0" applyFill="1" applyBorder="1" applyAlignment="1">
      <alignment horizontal="center" vertical="center" textRotation="90"/>
    </xf>
    <xf numFmtId="0" fontId="0" fillId="6" borderId="12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textRotation="90"/>
    </xf>
    <xf numFmtId="0" fontId="0" fillId="5" borderId="41" xfId="0" applyFill="1" applyBorder="1" applyAlignment="1">
      <alignment horizontal="center" vertical="center" textRotation="90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 textRotation="90"/>
    </xf>
    <xf numFmtId="0" fontId="0" fillId="5" borderId="25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6" borderId="5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textRotation="90"/>
    </xf>
    <xf numFmtId="0" fontId="0" fillId="5" borderId="47" xfId="0" applyFill="1" applyBorder="1" applyAlignment="1">
      <alignment horizontal="center" vertical="center" wrapText="1"/>
    </xf>
    <xf numFmtId="0" fontId="0" fillId="5" borderId="51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224117</xdr:colOff>
      <xdr:row>48</xdr:row>
      <xdr:rowOff>22411</xdr:rowOff>
    </xdr:from>
    <xdr:to>
      <xdr:col>74</xdr:col>
      <xdr:colOff>589433</xdr:colOff>
      <xdr:row>53</xdr:row>
      <xdr:rowOff>107462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2293" y="15038293"/>
          <a:ext cx="10260111" cy="10375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33617</xdr:rowOff>
    </xdr:from>
    <xdr:to>
      <xdr:col>21</xdr:col>
      <xdr:colOff>645464</xdr:colOff>
      <xdr:row>53</xdr:row>
      <xdr:rowOff>118668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49499"/>
          <a:ext cx="10260111" cy="1037551"/>
        </a:xfrm>
        <a:prstGeom prst="rect">
          <a:avLst/>
        </a:prstGeom>
      </xdr:spPr>
    </xdr:pic>
    <xdr:clientData/>
  </xdr:twoCellAnchor>
  <xdr:twoCellAnchor editAs="oneCell">
    <xdr:from>
      <xdr:col>21</xdr:col>
      <xdr:colOff>515471</xdr:colOff>
      <xdr:row>48</xdr:row>
      <xdr:rowOff>33617</xdr:rowOff>
    </xdr:from>
    <xdr:to>
      <xdr:col>52</xdr:col>
      <xdr:colOff>96376</xdr:colOff>
      <xdr:row>53</xdr:row>
      <xdr:rowOff>118668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0118" y="15049499"/>
          <a:ext cx="10260111" cy="1037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7"/>
  <sheetViews>
    <sheetView tabSelected="1" topLeftCell="M52" zoomScale="70" zoomScaleNormal="70" workbookViewId="0">
      <selection activeCell="M55" sqref="A55:XFD57"/>
    </sheetView>
  </sheetViews>
  <sheetFormatPr defaultColWidth="0" defaultRowHeight="15" zeroHeight="1" x14ac:dyDescent="0.25"/>
  <cols>
    <col min="1" max="1" width="5.28515625" style="1" bestFit="1" customWidth="1"/>
    <col min="2" max="3" width="9.7109375" style="1" bestFit="1" customWidth="1"/>
    <col min="4" max="9" width="5.28515625" style="1" bestFit="1" customWidth="1"/>
    <col min="10" max="10" width="18.28515625" style="1" customWidth="1"/>
    <col min="11" max="11" width="5.28515625" style="1" bestFit="1" customWidth="1"/>
    <col min="12" max="13" width="6.28515625" style="1" bestFit="1" customWidth="1"/>
    <col min="14" max="14" width="6.85546875" style="1" bestFit="1" customWidth="1"/>
    <col min="15" max="17" width="5.28515625" style="1" bestFit="1" customWidth="1"/>
    <col min="18" max="18" width="6.28515625" style="1" bestFit="1" customWidth="1"/>
    <col min="19" max="20" width="5.28515625" style="1" bestFit="1" customWidth="1"/>
    <col min="21" max="21" width="13.140625" style="1" bestFit="1" customWidth="1"/>
    <col min="22" max="22" width="10.28515625" style="1" bestFit="1" customWidth="1"/>
    <col min="23" max="23" width="6" style="1" bestFit="1" customWidth="1"/>
    <col min="24" max="24" width="5.28515625" style="1" bestFit="1" customWidth="1"/>
    <col min="25" max="26" width="6" style="1" bestFit="1" customWidth="1"/>
    <col min="27" max="27" width="5.28515625" style="1" bestFit="1" customWidth="1"/>
    <col min="28" max="28" width="4.85546875" style="1" bestFit="1" customWidth="1"/>
    <col min="29" max="29" width="3.7109375" style="1" bestFit="1" customWidth="1"/>
    <col min="30" max="34" width="9.140625" style="1" customWidth="1"/>
    <col min="35" max="35" width="4.42578125" style="1" customWidth="1"/>
    <col min="36" max="37" width="3.7109375" style="1" bestFit="1" customWidth="1"/>
    <col min="38" max="38" width="3.85546875" style="1" bestFit="1" customWidth="1"/>
    <col min="39" max="70" width="3.7109375" style="1" bestFit="1" customWidth="1"/>
    <col min="71" max="72" width="6.28515625" style="1" bestFit="1" customWidth="1"/>
    <col min="73" max="74" width="5" style="1" bestFit="1" customWidth="1"/>
    <col min="75" max="75" width="9.140625" style="1" customWidth="1"/>
    <col min="76" max="78" width="9.140625" style="1" hidden="1" customWidth="1"/>
    <col min="79" max="86" width="5" style="1" hidden="1" customWidth="1"/>
    <col min="87" max="87" width="6.28515625" style="1" hidden="1" customWidth="1"/>
    <col min="88" max="88" width="5" style="1" hidden="1" customWidth="1"/>
    <col min="89" max="89" width="6.28515625" style="1" hidden="1" customWidth="1"/>
    <col min="90" max="92" width="3.7109375" style="1" hidden="1" customWidth="1"/>
    <col min="93" max="93" width="6.28515625" style="1" hidden="1" customWidth="1"/>
    <col min="94" max="95" width="5" style="1" hidden="1" customWidth="1"/>
    <col min="96" max="96" width="13.140625" style="1" hidden="1" customWidth="1"/>
    <col min="97" max="16384" width="9.140625" style="1" hidden="1"/>
  </cols>
  <sheetData>
    <row r="1" spans="1:75" ht="50.25" customHeight="1" thickBot="1" x14ac:dyDescent="0.3">
      <c r="A1" s="117" t="s">
        <v>91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9"/>
      <c r="BW1" s="97" t="s">
        <v>141</v>
      </c>
    </row>
    <row r="2" spans="1:75" ht="24" thickBot="1" x14ac:dyDescent="0.3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2"/>
      <c r="BW2" s="97"/>
    </row>
    <row r="3" spans="1:75" ht="78" thickBot="1" x14ac:dyDescent="0.3">
      <c r="A3" s="101" t="s">
        <v>92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3" t="s">
        <v>6</v>
      </c>
      <c r="N3" s="101" t="s">
        <v>7</v>
      </c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4"/>
      <c r="AB3" s="101" t="s">
        <v>8</v>
      </c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5" t="s">
        <v>138</v>
      </c>
      <c r="BU3" s="106"/>
      <c r="BV3" s="107"/>
      <c r="BW3" s="97"/>
    </row>
    <row r="4" spans="1:75" ht="69" customHeight="1" thickBot="1" x14ac:dyDescent="0.3">
      <c r="A4" s="135" t="s">
        <v>93</v>
      </c>
      <c r="B4" s="138" t="s">
        <v>18</v>
      </c>
      <c r="C4" s="139"/>
      <c r="D4" s="139"/>
      <c r="E4" s="139"/>
      <c r="F4" s="139"/>
      <c r="G4" s="139"/>
      <c r="H4" s="139"/>
      <c r="I4" s="140"/>
      <c r="J4" s="74" t="s">
        <v>19</v>
      </c>
      <c r="K4" s="75"/>
      <c r="L4" s="75"/>
      <c r="M4" s="147" t="s">
        <v>101</v>
      </c>
      <c r="N4" s="150" t="s">
        <v>20</v>
      </c>
      <c r="O4" s="153" t="s">
        <v>102</v>
      </c>
      <c r="P4" s="154"/>
      <c r="Q4" s="154"/>
      <c r="R4" s="154"/>
      <c r="S4" s="155"/>
      <c r="T4" s="159" t="s">
        <v>21</v>
      </c>
      <c r="U4" s="162" t="s">
        <v>22</v>
      </c>
      <c r="V4" s="163"/>
      <c r="W4" s="163"/>
      <c r="X4" s="163"/>
      <c r="Y4" s="163"/>
      <c r="Z4" s="164" t="s">
        <v>23</v>
      </c>
      <c r="AA4" s="165"/>
      <c r="AB4" s="211" t="s">
        <v>24</v>
      </c>
      <c r="AC4" s="212"/>
      <c r="AD4" s="135" t="s">
        <v>118</v>
      </c>
      <c r="AE4" s="174" t="s">
        <v>119</v>
      </c>
      <c r="AF4" s="175"/>
      <c r="AG4" s="176"/>
      <c r="AH4" s="135" t="s">
        <v>25</v>
      </c>
      <c r="AI4" s="177" t="s">
        <v>26</v>
      </c>
      <c r="AJ4" s="178"/>
      <c r="AK4" s="178"/>
      <c r="AL4" s="178"/>
      <c r="AM4" s="179"/>
      <c r="AN4" s="180" t="s">
        <v>124</v>
      </c>
      <c r="AO4" s="181"/>
      <c r="AP4" s="177" t="s">
        <v>27</v>
      </c>
      <c r="AQ4" s="178"/>
      <c r="AR4" s="179"/>
      <c r="AS4" s="147" t="s">
        <v>28</v>
      </c>
      <c r="AT4" s="174" t="s">
        <v>125</v>
      </c>
      <c r="AU4" s="175"/>
      <c r="AV4" s="175"/>
      <c r="AW4" s="175"/>
      <c r="AX4" s="175"/>
      <c r="AY4" s="175"/>
      <c r="AZ4" s="175"/>
      <c r="BA4" s="175"/>
      <c r="BB4" s="176"/>
      <c r="BC4" s="206" t="s">
        <v>29</v>
      </c>
      <c r="BD4" s="175"/>
      <c r="BE4" s="175"/>
      <c r="BF4" s="175"/>
      <c r="BG4" s="207"/>
      <c r="BH4" s="208" t="s">
        <v>132</v>
      </c>
      <c r="BI4" s="177" t="s">
        <v>30</v>
      </c>
      <c r="BJ4" s="178"/>
      <c r="BK4" s="178"/>
      <c r="BL4" s="179"/>
      <c r="BM4" s="135" t="s">
        <v>134</v>
      </c>
      <c r="BN4" s="135" t="s">
        <v>31</v>
      </c>
      <c r="BO4" s="135" t="s">
        <v>32</v>
      </c>
      <c r="BP4" s="177" t="s">
        <v>33</v>
      </c>
      <c r="BQ4" s="178"/>
      <c r="BR4" s="179"/>
      <c r="BS4" s="192" t="s">
        <v>137</v>
      </c>
      <c r="BT4" s="108"/>
      <c r="BU4" s="109"/>
      <c r="BV4" s="110"/>
      <c r="BW4" s="97"/>
    </row>
    <row r="5" spans="1:75" ht="89.25" customHeight="1" thickBot="1" x14ac:dyDescent="0.3">
      <c r="A5" s="136"/>
      <c r="B5" s="196" t="s">
        <v>37</v>
      </c>
      <c r="C5" s="198" t="s">
        <v>94</v>
      </c>
      <c r="D5" s="198" t="s">
        <v>95</v>
      </c>
      <c r="E5" s="200" t="s">
        <v>96</v>
      </c>
      <c r="F5" s="203" t="s">
        <v>97</v>
      </c>
      <c r="G5" s="204"/>
      <c r="H5" s="204"/>
      <c r="I5" s="205"/>
      <c r="J5" s="6" t="s">
        <v>38</v>
      </c>
      <c r="K5" s="17" t="s">
        <v>39</v>
      </c>
      <c r="L5" s="18" t="s">
        <v>40</v>
      </c>
      <c r="M5" s="148"/>
      <c r="N5" s="151"/>
      <c r="O5" s="156"/>
      <c r="P5" s="157"/>
      <c r="Q5" s="157"/>
      <c r="R5" s="157"/>
      <c r="S5" s="158"/>
      <c r="T5" s="160"/>
      <c r="U5" s="153" t="s">
        <v>41</v>
      </c>
      <c r="V5" s="155"/>
      <c r="W5" s="168" t="s">
        <v>106</v>
      </c>
      <c r="X5" s="171" t="s">
        <v>107</v>
      </c>
      <c r="Y5" s="171" t="s">
        <v>108</v>
      </c>
      <c r="Z5" s="168" t="s">
        <v>109</v>
      </c>
      <c r="AA5" s="240" t="s">
        <v>42</v>
      </c>
      <c r="AB5" s="196" t="s">
        <v>116</v>
      </c>
      <c r="AC5" s="190" t="s">
        <v>117</v>
      </c>
      <c r="AD5" s="136"/>
      <c r="AE5" s="184" t="s">
        <v>120</v>
      </c>
      <c r="AF5" s="187" t="s">
        <v>43</v>
      </c>
      <c r="AG5" s="182" t="s">
        <v>44</v>
      </c>
      <c r="AH5" s="136"/>
      <c r="AI5" s="184" t="s">
        <v>45</v>
      </c>
      <c r="AJ5" s="187" t="s">
        <v>121</v>
      </c>
      <c r="AK5" s="187" t="s">
        <v>122</v>
      </c>
      <c r="AL5" s="187" t="s">
        <v>123</v>
      </c>
      <c r="AM5" s="182" t="s">
        <v>46</v>
      </c>
      <c r="AN5" s="184" t="s">
        <v>47</v>
      </c>
      <c r="AO5" s="182" t="s">
        <v>48</v>
      </c>
      <c r="AP5" s="196" t="s">
        <v>49</v>
      </c>
      <c r="AQ5" s="198" t="s">
        <v>44</v>
      </c>
      <c r="AR5" s="190" t="s">
        <v>50</v>
      </c>
      <c r="AS5" s="148"/>
      <c r="AT5" s="184" t="s">
        <v>126</v>
      </c>
      <c r="AU5" s="187" t="s">
        <v>127</v>
      </c>
      <c r="AV5" s="187" t="s">
        <v>128</v>
      </c>
      <c r="AW5" s="187" t="s">
        <v>129</v>
      </c>
      <c r="AX5" s="187" t="s">
        <v>51</v>
      </c>
      <c r="AY5" s="187" t="s">
        <v>52</v>
      </c>
      <c r="AZ5" s="187" t="s">
        <v>130</v>
      </c>
      <c r="BA5" s="187" t="s">
        <v>53</v>
      </c>
      <c r="BB5" s="182" t="s">
        <v>54</v>
      </c>
      <c r="BC5" s="187" t="s">
        <v>131</v>
      </c>
      <c r="BD5" s="187" t="s">
        <v>44</v>
      </c>
      <c r="BE5" s="187" t="s">
        <v>55</v>
      </c>
      <c r="BF5" s="187" t="s">
        <v>56</v>
      </c>
      <c r="BG5" s="187" t="s">
        <v>53</v>
      </c>
      <c r="BH5" s="209"/>
      <c r="BI5" s="184" t="s">
        <v>57</v>
      </c>
      <c r="BJ5" s="187" t="s">
        <v>58</v>
      </c>
      <c r="BK5" s="187" t="s">
        <v>59</v>
      </c>
      <c r="BL5" s="182" t="s">
        <v>133</v>
      </c>
      <c r="BM5" s="136"/>
      <c r="BN5" s="136"/>
      <c r="BO5" s="136"/>
      <c r="BP5" s="196" t="s">
        <v>135</v>
      </c>
      <c r="BQ5" s="198" t="s">
        <v>60</v>
      </c>
      <c r="BR5" s="190" t="s">
        <v>136</v>
      </c>
      <c r="BS5" s="193"/>
      <c r="BT5" s="111"/>
      <c r="BU5" s="112"/>
      <c r="BV5" s="113"/>
      <c r="BW5" s="97"/>
    </row>
    <row r="6" spans="1:75" ht="51" customHeight="1" thickBot="1" x14ac:dyDescent="0.3">
      <c r="A6" s="136"/>
      <c r="B6" s="185"/>
      <c r="C6" s="188"/>
      <c r="D6" s="188"/>
      <c r="E6" s="201"/>
      <c r="F6" s="196" t="s">
        <v>63</v>
      </c>
      <c r="G6" s="198" t="s">
        <v>64</v>
      </c>
      <c r="H6" s="198" t="s">
        <v>65</v>
      </c>
      <c r="I6" s="190" t="s">
        <v>66</v>
      </c>
      <c r="J6" s="6" t="s">
        <v>100</v>
      </c>
      <c r="K6" s="16">
        <v>0</v>
      </c>
      <c r="L6" s="7">
        <v>1</v>
      </c>
      <c r="M6" s="148"/>
      <c r="N6" s="151"/>
      <c r="O6" s="169" t="s">
        <v>103</v>
      </c>
      <c r="P6" s="172" t="s">
        <v>104</v>
      </c>
      <c r="Q6" s="172" t="s">
        <v>67</v>
      </c>
      <c r="R6" s="172" t="s">
        <v>68</v>
      </c>
      <c r="S6" s="216" t="s">
        <v>105</v>
      </c>
      <c r="T6" s="160"/>
      <c r="U6" s="166"/>
      <c r="V6" s="167"/>
      <c r="W6" s="169"/>
      <c r="X6" s="172"/>
      <c r="Y6" s="172"/>
      <c r="Z6" s="169"/>
      <c r="AA6" s="216"/>
      <c r="AB6" s="185"/>
      <c r="AC6" s="183"/>
      <c r="AD6" s="136"/>
      <c r="AE6" s="185"/>
      <c r="AF6" s="188"/>
      <c r="AG6" s="183"/>
      <c r="AH6" s="136"/>
      <c r="AI6" s="185"/>
      <c r="AJ6" s="188"/>
      <c r="AK6" s="188"/>
      <c r="AL6" s="188"/>
      <c r="AM6" s="183"/>
      <c r="AN6" s="185"/>
      <c r="AO6" s="183"/>
      <c r="AP6" s="185"/>
      <c r="AQ6" s="188"/>
      <c r="AR6" s="183"/>
      <c r="AS6" s="148"/>
      <c r="AT6" s="185"/>
      <c r="AU6" s="188"/>
      <c r="AV6" s="188"/>
      <c r="AW6" s="188"/>
      <c r="AX6" s="188"/>
      <c r="AY6" s="188"/>
      <c r="AZ6" s="188"/>
      <c r="BA6" s="188"/>
      <c r="BB6" s="183"/>
      <c r="BC6" s="188"/>
      <c r="BD6" s="188"/>
      <c r="BE6" s="188"/>
      <c r="BF6" s="188"/>
      <c r="BG6" s="188"/>
      <c r="BH6" s="209"/>
      <c r="BI6" s="185"/>
      <c r="BJ6" s="188"/>
      <c r="BK6" s="188"/>
      <c r="BL6" s="183"/>
      <c r="BM6" s="136"/>
      <c r="BN6" s="136"/>
      <c r="BO6" s="136"/>
      <c r="BP6" s="185"/>
      <c r="BQ6" s="188"/>
      <c r="BR6" s="183"/>
      <c r="BS6" s="194"/>
      <c r="BT6" s="222" t="s">
        <v>61</v>
      </c>
      <c r="BU6" s="222" t="s">
        <v>139</v>
      </c>
      <c r="BV6" s="222" t="s">
        <v>140</v>
      </c>
      <c r="BW6" s="97"/>
    </row>
    <row r="7" spans="1:75" ht="61.5" customHeight="1" thickBot="1" x14ac:dyDescent="0.3">
      <c r="A7" s="136"/>
      <c r="B7" s="185"/>
      <c r="C7" s="188"/>
      <c r="D7" s="188"/>
      <c r="E7" s="201"/>
      <c r="F7" s="185"/>
      <c r="G7" s="188"/>
      <c r="H7" s="188"/>
      <c r="I7" s="183"/>
      <c r="J7" s="6" t="s">
        <v>98</v>
      </c>
      <c r="K7" s="8">
        <v>1</v>
      </c>
      <c r="L7" s="9">
        <v>0</v>
      </c>
      <c r="M7" s="148"/>
      <c r="N7" s="151"/>
      <c r="O7" s="169"/>
      <c r="P7" s="172"/>
      <c r="Q7" s="172"/>
      <c r="R7" s="172"/>
      <c r="S7" s="216"/>
      <c r="T7" s="160"/>
      <c r="U7" s="156"/>
      <c r="V7" s="158"/>
      <c r="W7" s="170"/>
      <c r="X7" s="173"/>
      <c r="Y7" s="173"/>
      <c r="Z7" s="170"/>
      <c r="AA7" s="217"/>
      <c r="AB7" s="185"/>
      <c r="AC7" s="183"/>
      <c r="AD7" s="136"/>
      <c r="AE7" s="185"/>
      <c r="AF7" s="188"/>
      <c r="AG7" s="183"/>
      <c r="AH7" s="136"/>
      <c r="AI7" s="185"/>
      <c r="AJ7" s="188"/>
      <c r="AK7" s="188"/>
      <c r="AL7" s="188"/>
      <c r="AM7" s="183"/>
      <c r="AN7" s="185"/>
      <c r="AO7" s="183"/>
      <c r="AP7" s="185"/>
      <c r="AQ7" s="188"/>
      <c r="AR7" s="183"/>
      <c r="AS7" s="148"/>
      <c r="AT7" s="185"/>
      <c r="AU7" s="188"/>
      <c r="AV7" s="188"/>
      <c r="AW7" s="188"/>
      <c r="AX7" s="188"/>
      <c r="AY7" s="188"/>
      <c r="AZ7" s="188"/>
      <c r="BA7" s="188"/>
      <c r="BB7" s="183"/>
      <c r="BC7" s="188"/>
      <c r="BD7" s="188"/>
      <c r="BE7" s="188"/>
      <c r="BF7" s="188"/>
      <c r="BG7" s="188"/>
      <c r="BH7" s="209"/>
      <c r="BI7" s="185"/>
      <c r="BJ7" s="188"/>
      <c r="BK7" s="188"/>
      <c r="BL7" s="183"/>
      <c r="BM7" s="136"/>
      <c r="BN7" s="136"/>
      <c r="BO7" s="136"/>
      <c r="BP7" s="185"/>
      <c r="BQ7" s="188"/>
      <c r="BR7" s="183"/>
      <c r="BS7" s="194"/>
      <c r="BT7" s="223"/>
      <c r="BU7" s="223"/>
      <c r="BV7" s="223"/>
      <c r="BW7" s="97"/>
    </row>
    <row r="8" spans="1:75" ht="31.5" customHeight="1" thickBot="1" x14ac:dyDescent="0.3">
      <c r="A8" s="136"/>
      <c r="B8" s="185"/>
      <c r="C8" s="188"/>
      <c r="D8" s="188"/>
      <c r="E8" s="201"/>
      <c r="F8" s="185"/>
      <c r="G8" s="188"/>
      <c r="H8" s="188"/>
      <c r="I8" s="183"/>
      <c r="J8" s="230" t="s">
        <v>99</v>
      </c>
      <c r="K8" s="232">
        <v>1</v>
      </c>
      <c r="L8" s="226">
        <v>0</v>
      </c>
      <c r="M8" s="148"/>
      <c r="N8" s="151"/>
      <c r="O8" s="169"/>
      <c r="P8" s="172"/>
      <c r="Q8" s="172"/>
      <c r="R8" s="172"/>
      <c r="S8" s="216"/>
      <c r="T8" s="160"/>
      <c r="U8" s="235" t="s">
        <v>110</v>
      </c>
      <c r="V8" s="23" t="s">
        <v>111</v>
      </c>
      <c r="W8" s="24">
        <v>38</v>
      </c>
      <c r="X8" s="25">
        <v>1</v>
      </c>
      <c r="Y8" s="25">
        <v>6</v>
      </c>
      <c r="Z8" s="24">
        <v>37</v>
      </c>
      <c r="AA8" s="26">
        <v>22</v>
      </c>
      <c r="AB8" s="185"/>
      <c r="AC8" s="183"/>
      <c r="AD8" s="136"/>
      <c r="AE8" s="185"/>
      <c r="AF8" s="188"/>
      <c r="AG8" s="183"/>
      <c r="AH8" s="136"/>
      <c r="AI8" s="185"/>
      <c r="AJ8" s="188"/>
      <c r="AK8" s="188"/>
      <c r="AL8" s="188"/>
      <c r="AM8" s="183"/>
      <c r="AN8" s="185"/>
      <c r="AO8" s="183"/>
      <c r="AP8" s="185"/>
      <c r="AQ8" s="188"/>
      <c r="AR8" s="183"/>
      <c r="AS8" s="148"/>
      <c r="AT8" s="185"/>
      <c r="AU8" s="188"/>
      <c r="AV8" s="188"/>
      <c r="AW8" s="188"/>
      <c r="AX8" s="188"/>
      <c r="AY8" s="188"/>
      <c r="AZ8" s="188"/>
      <c r="BA8" s="188"/>
      <c r="BB8" s="183"/>
      <c r="BC8" s="188"/>
      <c r="BD8" s="188"/>
      <c r="BE8" s="188"/>
      <c r="BF8" s="188"/>
      <c r="BG8" s="188"/>
      <c r="BH8" s="209"/>
      <c r="BI8" s="185"/>
      <c r="BJ8" s="188"/>
      <c r="BK8" s="188"/>
      <c r="BL8" s="183"/>
      <c r="BM8" s="136"/>
      <c r="BN8" s="136"/>
      <c r="BO8" s="136"/>
      <c r="BP8" s="185"/>
      <c r="BQ8" s="188"/>
      <c r="BR8" s="183"/>
      <c r="BS8" s="194"/>
      <c r="BT8" s="223"/>
      <c r="BU8" s="223"/>
      <c r="BV8" s="223"/>
      <c r="BW8" s="97"/>
    </row>
    <row r="9" spans="1:75" ht="31.5" customHeight="1" x14ac:dyDescent="0.25">
      <c r="A9" s="136"/>
      <c r="B9" s="185"/>
      <c r="C9" s="188"/>
      <c r="D9" s="188"/>
      <c r="E9" s="201"/>
      <c r="F9" s="185"/>
      <c r="G9" s="188"/>
      <c r="H9" s="188"/>
      <c r="I9" s="183"/>
      <c r="J9" s="231"/>
      <c r="K9" s="233"/>
      <c r="L9" s="226"/>
      <c r="M9" s="148"/>
      <c r="N9" s="151"/>
      <c r="O9" s="169"/>
      <c r="P9" s="172"/>
      <c r="Q9" s="172"/>
      <c r="R9" s="172"/>
      <c r="S9" s="216"/>
      <c r="T9" s="160"/>
      <c r="U9" s="236"/>
      <c r="V9" s="27" t="s">
        <v>112</v>
      </c>
      <c r="W9" s="28">
        <v>2</v>
      </c>
      <c r="X9" s="29">
        <v>1</v>
      </c>
      <c r="Y9" s="29">
        <v>0</v>
      </c>
      <c r="Z9" s="28">
        <v>2</v>
      </c>
      <c r="AA9" s="30">
        <v>0</v>
      </c>
      <c r="AB9" s="185"/>
      <c r="AC9" s="183"/>
      <c r="AD9" s="136"/>
      <c r="AE9" s="185"/>
      <c r="AF9" s="188"/>
      <c r="AG9" s="183"/>
      <c r="AH9" s="136"/>
      <c r="AI9" s="185"/>
      <c r="AJ9" s="188"/>
      <c r="AK9" s="188"/>
      <c r="AL9" s="188"/>
      <c r="AM9" s="183"/>
      <c r="AN9" s="185"/>
      <c r="AO9" s="183"/>
      <c r="AP9" s="185"/>
      <c r="AQ9" s="188"/>
      <c r="AR9" s="183"/>
      <c r="AS9" s="148"/>
      <c r="AT9" s="185"/>
      <c r="AU9" s="188"/>
      <c r="AV9" s="188"/>
      <c r="AW9" s="188"/>
      <c r="AX9" s="188"/>
      <c r="AY9" s="188"/>
      <c r="AZ9" s="188"/>
      <c r="BA9" s="188"/>
      <c r="BB9" s="183"/>
      <c r="BC9" s="188"/>
      <c r="BD9" s="188"/>
      <c r="BE9" s="188"/>
      <c r="BF9" s="188"/>
      <c r="BG9" s="188"/>
      <c r="BH9" s="209"/>
      <c r="BI9" s="185"/>
      <c r="BJ9" s="188"/>
      <c r="BK9" s="188"/>
      <c r="BL9" s="183"/>
      <c r="BM9" s="136"/>
      <c r="BN9" s="136"/>
      <c r="BO9" s="136"/>
      <c r="BP9" s="185"/>
      <c r="BQ9" s="188"/>
      <c r="BR9" s="183"/>
      <c r="BS9" s="194"/>
      <c r="BT9" s="223"/>
      <c r="BU9" s="223"/>
      <c r="BV9" s="223"/>
      <c r="BW9" s="97"/>
    </row>
    <row r="10" spans="1:75" x14ac:dyDescent="0.25">
      <c r="A10" s="136"/>
      <c r="B10" s="185"/>
      <c r="C10" s="188"/>
      <c r="D10" s="188"/>
      <c r="E10" s="201"/>
      <c r="F10" s="185"/>
      <c r="G10" s="188"/>
      <c r="H10" s="188"/>
      <c r="I10" s="183"/>
      <c r="J10" s="231"/>
      <c r="K10" s="233"/>
      <c r="L10" s="226"/>
      <c r="M10" s="148"/>
      <c r="N10" s="151"/>
      <c r="O10" s="169"/>
      <c r="P10" s="172"/>
      <c r="Q10" s="172"/>
      <c r="R10" s="172"/>
      <c r="S10" s="216"/>
      <c r="T10" s="160"/>
      <c r="U10" s="256" t="s">
        <v>113</v>
      </c>
      <c r="V10" s="256"/>
      <c r="W10" s="31">
        <v>82</v>
      </c>
      <c r="X10" s="32">
        <v>8</v>
      </c>
      <c r="Y10" s="32">
        <v>9</v>
      </c>
      <c r="Z10" s="31">
        <v>57</v>
      </c>
      <c r="AA10" s="33">
        <v>48</v>
      </c>
      <c r="AB10" s="185"/>
      <c r="AC10" s="183"/>
      <c r="AD10" s="136"/>
      <c r="AE10" s="185"/>
      <c r="AF10" s="188"/>
      <c r="AG10" s="183"/>
      <c r="AH10" s="136"/>
      <c r="AI10" s="185"/>
      <c r="AJ10" s="188"/>
      <c r="AK10" s="188"/>
      <c r="AL10" s="188"/>
      <c r="AM10" s="183"/>
      <c r="AN10" s="185"/>
      <c r="AO10" s="183"/>
      <c r="AP10" s="185"/>
      <c r="AQ10" s="188"/>
      <c r="AR10" s="183"/>
      <c r="AS10" s="148"/>
      <c r="AT10" s="185"/>
      <c r="AU10" s="188"/>
      <c r="AV10" s="188"/>
      <c r="AW10" s="188"/>
      <c r="AX10" s="188"/>
      <c r="AY10" s="188"/>
      <c r="AZ10" s="188"/>
      <c r="BA10" s="188"/>
      <c r="BB10" s="183"/>
      <c r="BC10" s="188"/>
      <c r="BD10" s="188"/>
      <c r="BE10" s="188"/>
      <c r="BF10" s="188"/>
      <c r="BG10" s="188"/>
      <c r="BH10" s="209"/>
      <c r="BI10" s="185"/>
      <c r="BJ10" s="188"/>
      <c r="BK10" s="188"/>
      <c r="BL10" s="183"/>
      <c r="BM10" s="136"/>
      <c r="BN10" s="136"/>
      <c r="BO10" s="136"/>
      <c r="BP10" s="185"/>
      <c r="BQ10" s="188"/>
      <c r="BR10" s="183"/>
      <c r="BS10" s="194"/>
      <c r="BT10" s="223"/>
      <c r="BU10" s="223"/>
      <c r="BV10" s="223"/>
      <c r="BW10" s="97"/>
    </row>
    <row r="11" spans="1:75" ht="15.75" thickBot="1" x14ac:dyDescent="0.3">
      <c r="A11" s="136"/>
      <c r="B11" s="185"/>
      <c r="C11" s="188"/>
      <c r="D11" s="188"/>
      <c r="E11" s="201"/>
      <c r="F11" s="185"/>
      <c r="G11" s="188"/>
      <c r="H11" s="188"/>
      <c r="I11" s="183"/>
      <c r="J11" s="231"/>
      <c r="K11" s="233"/>
      <c r="L11" s="226"/>
      <c r="M11" s="148"/>
      <c r="N11" s="151"/>
      <c r="O11" s="169"/>
      <c r="P11" s="172"/>
      <c r="Q11" s="172"/>
      <c r="R11" s="172"/>
      <c r="S11" s="216"/>
      <c r="T11" s="160"/>
      <c r="U11" s="257" t="s">
        <v>114</v>
      </c>
      <c r="V11" s="257"/>
      <c r="W11" s="249">
        <v>2</v>
      </c>
      <c r="X11" s="251">
        <v>0</v>
      </c>
      <c r="Y11" s="251">
        <v>2</v>
      </c>
      <c r="Z11" s="249">
        <v>0</v>
      </c>
      <c r="AA11" s="253">
        <v>0</v>
      </c>
      <c r="AB11" s="185"/>
      <c r="AC11" s="183"/>
      <c r="AD11" s="136"/>
      <c r="AE11" s="185"/>
      <c r="AF11" s="188"/>
      <c r="AG11" s="183"/>
      <c r="AH11" s="136"/>
      <c r="AI11" s="185"/>
      <c r="AJ11" s="188"/>
      <c r="AK11" s="188"/>
      <c r="AL11" s="188"/>
      <c r="AM11" s="183"/>
      <c r="AN11" s="185"/>
      <c r="AO11" s="183"/>
      <c r="AP11" s="185"/>
      <c r="AQ11" s="188"/>
      <c r="AR11" s="183"/>
      <c r="AS11" s="148"/>
      <c r="AT11" s="185"/>
      <c r="AU11" s="188"/>
      <c r="AV11" s="188"/>
      <c r="AW11" s="188"/>
      <c r="AX11" s="188"/>
      <c r="AY11" s="188"/>
      <c r="AZ11" s="188"/>
      <c r="BA11" s="188"/>
      <c r="BB11" s="183"/>
      <c r="BC11" s="188"/>
      <c r="BD11" s="188"/>
      <c r="BE11" s="188"/>
      <c r="BF11" s="188"/>
      <c r="BG11" s="188"/>
      <c r="BH11" s="209"/>
      <c r="BI11" s="185"/>
      <c r="BJ11" s="188"/>
      <c r="BK11" s="188"/>
      <c r="BL11" s="183"/>
      <c r="BM11" s="136"/>
      <c r="BN11" s="136"/>
      <c r="BO11" s="136"/>
      <c r="BP11" s="185"/>
      <c r="BQ11" s="188"/>
      <c r="BR11" s="183"/>
      <c r="BS11" s="194"/>
      <c r="BT11" s="223"/>
      <c r="BU11" s="223"/>
      <c r="BV11" s="223"/>
      <c r="BW11" s="97"/>
    </row>
    <row r="12" spans="1:75" ht="15.75" thickBot="1" x14ac:dyDescent="0.3">
      <c r="A12" s="136"/>
      <c r="B12" s="185"/>
      <c r="C12" s="188"/>
      <c r="D12" s="188"/>
      <c r="E12" s="201"/>
      <c r="F12" s="185"/>
      <c r="G12" s="188"/>
      <c r="H12" s="188"/>
      <c r="I12" s="183"/>
      <c r="J12" s="231"/>
      <c r="K12" s="233"/>
      <c r="L12" s="226"/>
      <c r="M12" s="148"/>
      <c r="N12" s="151"/>
      <c r="O12" s="169"/>
      <c r="P12" s="172"/>
      <c r="Q12" s="172"/>
      <c r="R12" s="172"/>
      <c r="S12" s="216"/>
      <c r="T12" s="160"/>
      <c r="U12" s="242"/>
      <c r="V12" s="242"/>
      <c r="W12" s="225"/>
      <c r="X12" s="226"/>
      <c r="Y12" s="226"/>
      <c r="Z12" s="225"/>
      <c r="AA12" s="243"/>
      <c r="AB12" s="185"/>
      <c r="AC12" s="183"/>
      <c r="AD12" s="136"/>
      <c r="AE12" s="185"/>
      <c r="AF12" s="188"/>
      <c r="AG12" s="183"/>
      <c r="AH12" s="136"/>
      <c r="AI12" s="185"/>
      <c r="AJ12" s="188"/>
      <c r="AK12" s="188"/>
      <c r="AL12" s="188"/>
      <c r="AM12" s="183"/>
      <c r="AN12" s="185"/>
      <c r="AO12" s="183"/>
      <c r="AP12" s="185"/>
      <c r="AQ12" s="188"/>
      <c r="AR12" s="183"/>
      <c r="AS12" s="148"/>
      <c r="AT12" s="185"/>
      <c r="AU12" s="188"/>
      <c r="AV12" s="188"/>
      <c r="AW12" s="188"/>
      <c r="AX12" s="188"/>
      <c r="AY12" s="188"/>
      <c r="AZ12" s="188"/>
      <c r="BA12" s="188"/>
      <c r="BB12" s="183"/>
      <c r="BC12" s="188"/>
      <c r="BD12" s="188"/>
      <c r="BE12" s="188"/>
      <c r="BF12" s="188"/>
      <c r="BG12" s="188"/>
      <c r="BH12" s="209"/>
      <c r="BI12" s="185"/>
      <c r="BJ12" s="188"/>
      <c r="BK12" s="188"/>
      <c r="BL12" s="183"/>
      <c r="BM12" s="136"/>
      <c r="BN12" s="136"/>
      <c r="BO12" s="136"/>
      <c r="BP12" s="185"/>
      <c r="BQ12" s="188"/>
      <c r="BR12" s="183"/>
      <c r="BS12" s="194"/>
      <c r="BT12" s="223"/>
      <c r="BU12" s="223"/>
      <c r="BV12" s="223"/>
      <c r="BW12" s="97"/>
    </row>
    <row r="13" spans="1:75" x14ac:dyDescent="0.25">
      <c r="A13" s="136"/>
      <c r="B13" s="185"/>
      <c r="C13" s="188"/>
      <c r="D13" s="188"/>
      <c r="E13" s="201"/>
      <c r="F13" s="185"/>
      <c r="G13" s="188"/>
      <c r="H13" s="188"/>
      <c r="I13" s="183"/>
      <c r="J13" s="231"/>
      <c r="K13" s="233"/>
      <c r="L13" s="226"/>
      <c r="M13" s="148"/>
      <c r="N13" s="151"/>
      <c r="O13" s="169"/>
      <c r="P13" s="172"/>
      <c r="Q13" s="172"/>
      <c r="R13" s="172"/>
      <c r="S13" s="216"/>
      <c r="T13" s="160"/>
      <c r="U13" s="258"/>
      <c r="V13" s="258"/>
      <c r="W13" s="250"/>
      <c r="X13" s="252"/>
      <c r="Y13" s="252"/>
      <c r="Z13" s="250"/>
      <c r="AA13" s="254"/>
      <c r="AB13" s="185"/>
      <c r="AC13" s="183"/>
      <c r="AD13" s="136"/>
      <c r="AE13" s="185"/>
      <c r="AF13" s="188"/>
      <c r="AG13" s="183"/>
      <c r="AH13" s="136"/>
      <c r="AI13" s="185"/>
      <c r="AJ13" s="188"/>
      <c r="AK13" s="188"/>
      <c r="AL13" s="188"/>
      <c r="AM13" s="183"/>
      <c r="AN13" s="185"/>
      <c r="AO13" s="183"/>
      <c r="AP13" s="185"/>
      <c r="AQ13" s="188"/>
      <c r="AR13" s="183"/>
      <c r="AS13" s="148"/>
      <c r="AT13" s="185"/>
      <c r="AU13" s="188"/>
      <c r="AV13" s="188"/>
      <c r="AW13" s="188"/>
      <c r="AX13" s="188"/>
      <c r="AY13" s="188"/>
      <c r="AZ13" s="188"/>
      <c r="BA13" s="188"/>
      <c r="BB13" s="183"/>
      <c r="BC13" s="188"/>
      <c r="BD13" s="188"/>
      <c r="BE13" s="188"/>
      <c r="BF13" s="188"/>
      <c r="BG13" s="188"/>
      <c r="BH13" s="209"/>
      <c r="BI13" s="185"/>
      <c r="BJ13" s="188"/>
      <c r="BK13" s="188"/>
      <c r="BL13" s="183"/>
      <c r="BM13" s="136"/>
      <c r="BN13" s="136"/>
      <c r="BO13" s="136"/>
      <c r="BP13" s="185"/>
      <c r="BQ13" s="188"/>
      <c r="BR13" s="183"/>
      <c r="BS13" s="194"/>
      <c r="BT13" s="223"/>
      <c r="BU13" s="223"/>
      <c r="BV13" s="223"/>
      <c r="BW13" s="97"/>
    </row>
    <row r="14" spans="1:75" ht="15" customHeight="1" thickBot="1" x14ac:dyDescent="0.3">
      <c r="A14" s="136"/>
      <c r="B14" s="185"/>
      <c r="C14" s="188"/>
      <c r="D14" s="188"/>
      <c r="E14" s="201"/>
      <c r="F14" s="185"/>
      <c r="G14" s="188"/>
      <c r="H14" s="188"/>
      <c r="I14" s="183"/>
      <c r="J14" s="231"/>
      <c r="K14" s="233"/>
      <c r="L14" s="226"/>
      <c r="M14" s="148"/>
      <c r="N14" s="151"/>
      <c r="O14" s="169"/>
      <c r="P14" s="172"/>
      <c r="Q14" s="172"/>
      <c r="R14" s="172"/>
      <c r="S14" s="216"/>
      <c r="T14" s="160"/>
      <c r="U14" s="246" t="s">
        <v>115</v>
      </c>
      <c r="V14" s="246"/>
      <c r="W14" s="249">
        <v>22</v>
      </c>
      <c r="X14" s="251">
        <v>3</v>
      </c>
      <c r="Y14" s="251">
        <v>2</v>
      </c>
      <c r="Z14" s="249">
        <v>6</v>
      </c>
      <c r="AA14" s="253">
        <v>0</v>
      </c>
      <c r="AB14" s="185"/>
      <c r="AC14" s="183"/>
      <c r="AD14" s="136"/>
      <c r="AE14" s="185"/>
      <c r="AF14" s="188"/>
      <c r="AG14" s="183"/>
      <c r="AH14" s="136"/>
      <c r="AI14" s="185"/>
      <c r="AJ14" s="188"/>
      <c r="AK14" s="188"/>
      <c r="AL14" s="188"/>
      <c r="AM14" s="183"/>
      <c r="AN14" s="185"/>
      <c r="AO14" s="183"/>
      <c r="AP14" s="185"/>
      <c r="AQ14" s="188"/>
      <c r="AR14" s="183"/>
      <c r="AS14" s="148"/>
      <c r="AT14" s="185"/>
      <c r="AU14" s="188"/>
      <c r="AV14" s="188"/>
      <c r="AW14" s="188"/>
      <c r="AX14" s="188"/>
      <c r="AY14" s="188"/>
      <c r="AZ14" s="188"/>
      <c r="BA14" s="188"/>
      <c r="BB14" s="183"/>
      <c r="BC14" s="188"/>
      <c r="BD14" s="188"/>
      <c r="BE14" s="188"/>
      <c r="BF14" s="188"/>
      <c r="BG14" s="188"/>
      <c r="BH14" s="209"/>
      <c r="BI14" s="185"/>
      <c r="BJ14" s="188"/>
      <c r="BK14" s="188"/>
      <c r="BL14" s="183"/>
      <c r="BM14" s="136"/>
      <c r="BN14" s="136"/>
      <c r="BO14" s="136"/>
      <c r="BP14" s="185"/>
      <c r="BQ14" s="188"/>
      <c r="BR14" s="183"/>
      <c r="BS14" s="194"/>
      <c r="BT14" s="223"/>
      <c r="BU14" s="223"/>
      <c r="BV14" s="223"/>
      <c r="BW14" s="97"/>
    </row>
    <row r="15" spans="1:75" ht="15.75" thickBot="1" x14ac:dyDescent="0.3">
      <c r="A15" s="136"/>
      <c r="B15" s="185"/>
      <c r="C15" s="188"/>
      <c r="D15" s="188"/>
      <c r="E15" s="201"/>
      <c r="F15" s="185"/>
      <c r="G15" s="188"/>
      <c r="H15" s="188"/>
      <c r="I15" s="183"/>
      <c r="J15" s="231"/>
      <c r="K15" s="233"/>
      <c r="L15" s="226"/>
      <c r="M15" s="148"/>
      <c r="N15" s="151"/>
      <c r="O15" s="169"/>
      <c r="P15" s="172"/>
      <c r="Q15" s="172"/>
      <c r="R15" s="172"/>
      <c r="S15" s="216"/>
      <c r="T15" s="160"/>
      <c r="U15" s="247"/>
      <c r="V15" s="247"/>
      <c r="W15" s="225"/>
      <c r="X15" s="226"/>
      <c r="Y15" s="226"/>
      <c r="Z15" s="225"/>
      <c r="AA15" s="243"/>
      <c r="AB15" s="185"/>
      <c r="AC15" s="183"/>
      <c r="AD15" s="136"/>
      <c r="AE15" s="185"/>
      <c r="AF15" s="188"/>
      <c r="AG15" s="183"/>
      <c r="AH15" s="136"/>
      <c r="AI15" s="185"/>
      <c r="AJ15" s="188"/>
      <c r="AK15" s="188"/>
      <c r="AL15" s="188"/>
      <c r="AM15" s="183"/>
      <c r="AN15" s="185"/>
      <c r="AO15" s="183"/>
      <c r="AP15" s="185"/>
      <c r="AQ15" s="188"/>
      <c r="AR15" s="183"/>
      <c r="AS15" s="148"/>
      <c r="AT15" s="185"/>
      <c r="AU15" s="188"/>
      <c r="AV15" s="188"/>
      <c r="AW15" s="188"/>
      <c r="AX15" s="188"/>
      <c r="AY15" s="188"/>
      <c r="AZ15" s="188"/>
      <c r="BA15" s="188"/>
      <c r="BB15" s="183"/>
      <c r="BC15" s="188"/>
      <c r="BD15" s="188"/>
      <c r="BE15" s="188"/>
      <c r="BF15" s="188"/>
      <c r="BG15" s="188"/>
      <c r="BH15" s="209"/>
      <c r="BI15" s="185"/>
      <c r="BJ15" s="188"/>
      <c r="BK15" s="188"/>
      <c r="BL15" s="183"/>
      <c r="BM15" s="136"/>
      <c r="BN15" s="136"/>
      <c r="BO15" s="136"/>
      <c r="BP15" s="185"/>
      <c r="BQ15" s="188"/>
      <c r="BR15" s="183"/>
      <c r="BS15" s="194"/>
      <c r="BT15" s="223"/>
      <c r="BU15" s="223"/>
      <c r="BV15" s="223"/>
      <c r="BW15" s="97"/>
    </row>
    <row r="16" spans="1:75" x14ac:dyDescent="0.25">
      <c r="A16" s="136"/>
      <c r="B16" s="185"/>
      <c r="C16" s="188"/>
      <c r="D16" s="188"/>
      <c r="E16" s="201"/>
      <c r="F16" s="185"/>
      <c r="G16" s="188"/>
      <c r="H16" s="188"/>
      <c r="I16" s="183"/>
      <c r="J16" s="231"/>
      <c r="K16" s="233"/>
      <c r="L16" s="226"/>
      <c r="M16" s="148"/>
      <c r="N16" s="151"/>
      <c r="O16" s="169"/>
      <c r="P16" s="172"/>
      <c r="Q16" s="172"/>
      <c r="R16" s="172"/>
      <c r="S16" s="216"/>
      <c r="T16" s="160"/>
      <c r="U16" s="248"/>
      <c r="V16" s="248"/>
      <c r="W16" s="250"/>
      <c r="X16" s="252"/>
      <c r="Y16" s="252"/>
      <c r="Z16" s="250"/>
      <c r="AA16" s="254"/>
      <c r="AB16" s="185"/>
      <c r="AC16" s="183"/>
      <c r="AD16" s="136"/>
      <c r="AE16" s="185"/>
      <c r="AF16" s="188"/>
      <c r="AG16" s="183"/>
      <c r="AH16" s="136"/>
      <c r="AI16" s="185"/>
      <c r="AJ16" s="188"/>
      <c r="AK16" s="188"/>
      <c r="AL16" s="188"/>
      <c r="AM16" s="183"/>
      <c r="AN16" s="185"/>
      <c r="AO16" s="183"/>
      <c r="AP16" s="185"/>
      <c r="AQ16" s="188"/>
      <c r="AR16" s="183"/>
      <c r="AS16" s="148"/>
      <c r="AT16" s="185"/>
      <c r="AU16" s="188"/>
      <c r="AV16" s="188"/>
      <c r="AW16" s="188"/>
      <c r="AX16" s="188"/>
      <c r="AY16" s="188"/>
      <c r="AZ16" s="188"/>
      <c r="BA16" s="188"/>
      <c r="BB16" s="183"/>
      <c r="BC16" s="188"/>
      <c r="BD16" s="188"/>
      <c r="BE16" s="188"/>
      <c r="BF16" s="188"/>
      <c r="BG16" s="188"/>
      <c r="BH16" s="209"/>
      <c r="BI16" s="185"/>
      <c r="BJ16" s="188"/>
      <c r="BK16" s="188"/>
      <c r="BL16" s="183"/>
      <c r="BM16" s="136"/>
      <c r="BN16" s="136"/>
      <c r="BO16" s="136"/>
      <c r="BP16" s="185"/>
      <c r="BQ16" s="188"/>
      <c r="BR16" s="183"/>
      <c r="BS16" s="194"/>
      <c r="BT16" s="223"/>
      <c r="BU16" s="223"/>
      <c r="BV16" s="223"/>
      <c r="BW16" s="97"/>
    </row>
    <row r="17" spans="1:85" ht="15.75" thickBot="1" x14ac:dyDescent="0.3">
      <c r="A17" s="136"/>
      <c r="B17" s="185"/>
      <c r="C17" s="188"/>
      <c r="D17" s="188"/>
      <c r="E17" s="201"/>
      <c r="F17" s="185"/>
      <c r="G17" s="188"/>
      <c r="H17" s="188"/>
      <c r="I17" s="183"/>
      <c r="J17" s="231"/>
      <c r="K17" s="233"/>
      <c r="L17" s="226"/>
      <c r="M17" s="148"/>
      <c r="N17" s="151"/>
      <c r="O17" s="169"/>
      <c r="P17" s="172"/>
      <c r="Q17" s="172"/>
      <c r="R17" s="172"/>
      <c r="S17" s="216"/>
      <c r="T17" s="160"/>
      <c r="U17" s="241" t="s">
        <v>80</v>
      </c>
      <c r="V17" s="241"/>
      <c r="W17" s="225">
        <v>565</v>
      </c>
      <c r="X17" s="226">
        <v>82</v>
      </c>
      <c r="Y17" s="226">
        <v>47</v>
      </c>
      <c r="Z17" s="225">
        <v>193</v>
      </c>
      <c r="AA17" s="243">
        <v>0</v>
      </c>
      <c r="AB17" s="185"/>
      <c r="AC17" s="183"/>
      <c r="AD17" s="136"/>
      <c r="AE17" s="185"/>
      <c r="AF17" s="188"/>
      <c r="AG17" s="183"/>
      <c r="AH17" s="136"/>
      <c r="AI17" s="185"/>
      <c r="AJ17" s="188"/>
      <c r="AK17" s="188"/>
      <c r="AL17" s="188"/>
      <c r="AM17" s="183"/>
      <c r="AN17" s="185"/>
      <c r="AO17" s="183"/>
      <c r="AP17" s="185"/>
      <c r="AQ17" s="188"/>
      <c r="AR17" s="183"/>
      <c r="AS17" s="148"/>
      <c r="AT17" s="185"/>
      <c r="AU17" s="188"/>
      <c r="AV17" s="188"/>
      <c r="AW17" s="188"/>
      <c r="AX17" s="188"/>
      <c r="AY17" s="188"/>
      <c r="AZ17" s="188"/>
      <c r="BA17" s="188"/>
      <c r="BB17" s="183"/>
      <c r="BC17" s="188"/>
      <c r="BD17" s="188"/>
      <c r="BE17" s="188"/>
      <c r="BF17" s="188"/>
      <c r="BG17" s="188"/>
      <c r="BH17" s="209"/>
      <c r="BI17" s="185"/>
      <c r="BJ17" s="188"/>
      <c r="BK17" s="188"/>
      <c r="BL17" s="183"/>
      <c r="BM17" s="136"/>
      <c r="BN17" s="136"/>
      <c r="BO17" s="136"/>
      <c r="BP17" s="185"/>
      <c r="BQ17" s="188"/>
      <c r="BR17" s="183"/>
      <c r="BS17" s="194"/>
      <c r="BT17" s="223"/>
      <c r="BU17" s="223"/>
      <c r="BV17" s="223"/>
      <c r="BW17" s="97"/>
    </row>
    <row r="18" spans="1:85" ht="15.75" thickBot="1" x14ac:dyDescent="0.3">
      <c r="A18" s="136"/>
      <c r="B18" s="185"/>
      <c r="C18" s="188"/>
      <c r="D18" s="188"/>
      <c r="E18" s="201"/>
      <c r="F18" s="185"/>
      <c r="G18" s="188"/>
      <c r="H18" s="188"/>
      <c r="I18" s="183"/>
      <c r="J18" s="231"/>
      <c r="K18" s="233"/>
      <c r="L18" s="226"/>
      <c r="M18" s="148"/>
      <c r="N18" s="151"/>
      <c r="O18" s="169"/>
      <c r="P18" s="172"/>
      <c r="Q18" s="172"/>
      <c r="R18" s="172"/>
      <c r="S18" s="216"/>
      <c r="T18" s="160"/>
      <c r="U18" s="242"/>
      <c r="V18" s="242"/>
      <c r="W18" s="225"/>
      <c r="X18" s="226"/>
      <c r="Y18" s="226"/>
      <c r="Z18" s="225"/>
      <c r="AA18" s="243"/>
      <c r="AB18" s="185"/>
      <c r="AC18" s="183"/>
      <c r="AD18" s="136"/>
      <c r="AE18" s="185"/>
      <c r="AF18" s="188"/>
      <c r="AG18" s="183"/>
      <c r="AH18" s="136"/>
      <c r="AI18" s="185"/>
      <c r="AJ18" s="188"/>
      <c r="AK18" s="188"/>
      <c r="AL18" s="188"/>
      <c r="AM18" s="183"/>
      <c r="AN18" s="185"/>
      <c r="AO18" s="183"/>
      <c r="AP18" s="185"/>
      <c r="AQ18" s="188"/>
      <c r="AR18" s="183"/>
      <c r="AS18" s="148"/>
      <c r="AT18" s="185"/>
      <c r="AU18" s="188"/>
      <c r="AV18" s="188"/>
      <c r="AW18" s="188"/>
      <c r="AX18" s="188"/>
      <c r="AY18" s="188"/>
      <c r="AZ18" s="188"/>
      <c r="BA18" s="188"/>
      <c r="BB18" s="183"/>
      <c r="BC18" s="188"/>
      <c r="BD18" s="188"/>
      <c r="BE18" s="188"/>
      <c r="BF18" s="188"/>
      <c r="BG18" s="188"/>
      <c r="BH18" s="209"/>
      <c r="BI18" s="185"/>
      <c r="BJ18" s="188"/>
      <c r="BK18" s="188"/>
      <c r="BL18" s="183"/>
      <c r="BM18" s="136"/>
      <c r="BN18" s="136"/>
      <c r="BO18" s="136"/>
      <c r="BP18" s="185"/>
      <c r="BQ18" s="188"/>
      <c r="BR18" s="183"/>
      <c r="BS18" s="194"/>
      <c r="BT18" s="223"/>
      <c r="BU18" s="223"/>
      <c r="BV18" s="223"/>
      <c r="BW18" s="97"/>
    </row>
    <row r="19" spans="1:85" ht="15.75" thickBot="1" x14ac:dyDescent="0.3">
      <c r="A19" s="137"/>
      <c r="B19" s="197"/>
      <c r="C19" s="199"/>
      <c r="D19" s="199"/>
      <c r="E19" s="202"/>
      <c r="F19" s="197"/>
      <c r="G19" s="199"/>
      <c r="H19" s="199"/>
      <c r="I19" s="191"/>
      <c r="J19" s="231"/>
      <c r="K19" s="234"/>
      <c r="L19" s="226"/>
      <c r="M19" s="149"/>
      <c r="N19" s="152"/>
      <c r="O19" s="170"/>
      <c r="P19" s="173"/>
      <c r="Q19" s="173"/>
      <c r="R19" s="173"/>
      <c r="S19" s="217"/>
      <c r="T19" s="161"/>
      <c r="U19" s="242"/>
      <c r="V19" s="242"/>
      <c r="W19" s="225"/>
      <c r="X19" s="226"/>
      <c r="Y19" s="226"/>
      <c r="Z19" s="225"/>
      <c r="AA19" s="243"/>
      <c r="AB19" s="197"/>
      <c r="AC19" s="191"/>
      <c r="AD19" s="137"/>
      <c r="AE19" s="185"/>
      <c r="AF19" s="188"/>
      <c r="AG19" s="183"/>
      <c r="AH19" s="137"/>
      <c r="AI19" s="186"/>
      <c r="AJ19" s="189"/>
      <c r="AK19" s="189"/>
      <c r="AL19" s="189"/>
      <c r="AM19" s="218"/>
      <c r="AN19" s="186"/>
      <c r="AO19" s="218"/>
      <c r="AP19" s="197"/>
      <c r="AQ19" s="199"/>
      <c r="AR19" s="191"/>
      <c r="AS19" s="149"/>
      <c r="AT19" s="186"/>
      <c r="AU19" s="189"/>
      <c r="AV19" s="189"/>
      <c r="AW19" s="189"/>
      <c r="AX19" s="189"/>
      <c r="AY19" s="189"/>
      <c r="AZ19" s="189"/>
      <c r="BA19" s="189"/>
      <c r="BB19" s="218"/>
      <c r="BC19" s="189"/>
      <c r="BD19" s="189"/>
      <c r="BE19" s="189"/>
      <c r="BF19" s="189"/>
      <c r="BG19" s="189"/>
      <c r="BH19" s="210"/>
      <c r="BI19" s="186"/>
      <c r="BJ19" s="189"/>
      <c r="BK19" s="189"/>
      <c r="BL19" s="218"/>
      <c r="BM19" s="137"/>
      <c r="BN19" s="137"/>
      <c r="BO19" s="137"/>
      <c r="BP19" s="197"/>
      <c r="BQ19" s="199"/>
      <c r="BR19" s="191"/>
      <c r="BS19" s="195"/>
      <c r="BT19" s="224"/>
      <c r="BU19" s="224"/>
      <c r="BV19" s="224"/>
      <c r="BW19" s="97"/>
    </row>
    <row r="20" spans="1:85" ht="15.75" thickBot="1" x14ac:dyDescent="0.3">
      <c r="A20" s="11">
        <v>0</v>
      </c>
      <c r="B20" s="12">
        <v>3</v>
      </c>
      <c r="C20" s="13">
        <v>5</v>
      </c>
      <c r="D20" s="13">
        <v>2</v>
      </c>
      <c r="E20" s="13">
        <v>6</v>
      </c>
      <c r="F20" s="13">
        <v>5</v>
      </c>
      <c r="G20" s="13">
        <v>0</v>
      </c>
      <c r="H20" s="13">
        <v>2</v>
      </c>
      <c r="I20" s="14">
        <v>10</v>
      </c>
      <c r="J20" s="15" t="s">
        <v>4</v>
      </c>
      <c r="K20" s="12">
        <f>SUM(K6:K19)</f>
        <v>2</v>
      </c>
      <c r="L20" s="13">
        <f>SUM(L6:L19)</f>
        <v>1</v>
      </c>
      <c r="M20" s="11">
        <v>1</v>
      </c>
      <c r="N20" s="13">
        <v>0</v>
      </c>
      <c r="O20" s="12">
        <v>1</v>
      </c>
      <c r="P20" s="13">
        <v>1</v>
      </c>
      <c r="Q20" s="13">
        <v>3</v>
      </c>
      <c r="R20" s="13">
        <v>1</v>
      </c>
      <c r="S20" s="14">
        <v>3</v>
      </c>
      <c r="T20" s="13">
        <v>4</v>
      </c>
      <c r="U20" s="259" t="s">
        <v>4</v>
      </c>
      <c r="V20" s="260"/>
      <c r="W20" s="12">
        <f>SUM(W6:W19)</f>
        <v>711</v>
      </c>
      <c r="X20" s="13">
        <f>SUM(X6:X19)</f>
        <v>95</v>
      </c>
      <c r="Y20" s="14">
        <f>SUM(Y6:Y19)</f>
        <v>66</v>
      </c>
      <c r="Z20" s="12">
        <f>SUM(Z6:Z19)</f>
        <v>295</v>
      </c>
      <c r="AA20" s="14">
        <f>SUM(AA6:AA19)</f>
        <v>70</v>
      </c>
      <c r="AB20" s="12">
        <v>0</v>
      </c>
      <c r="AC20" s="14">
        <v>2</v>
      </c>
      <c r="AD20" s="11">
        <v>2</v>
      </c>
      <c r="AE20" s="35">
        <v>3</v>
      </c>
      <c r="AF20" s="36">
        <v>1</v>
      </c>
      <c r="AG20" s="34">
        <v>1</v>
      </c>
      <c r="AH20" s="11">
        <v>2</v>
      </c>
      <c r="AI20" s="12">
        <v>1</v>
      </c>
      <c r="AJ20" s="13">
        <v>1</v>
      </c>
      <c r="AK20" s="13">
        <v>2</v>
      </c>
      <c r="AL20" s="13">
        <v>11</v>
      </c>
      <c r="AM20" s="14">
        <v>1</v>
      </c>
      <c r="AN20" s="12">
        <v>1</v>
      </c>
      <c r="AO20" s="13">
        <v>1</v>
      </c>
      <c r="AP20" s="12">
        <v>1</v>
      </c>
      <c r="AQ20" s="13">
        <v>1</v>
      </c>
      <c r="AR20" s="14">
        <v>1</v>
      </c>
      <c r="AS20" s="11">
        <v>1</v>
      </c>
      <c r="AT20" s="12">
        <v>1</v>
      </c>
      <c r="AU20" s="13">
        <v>1</v>
      </c>
      <c r="AV20" s="13">
        <v>1</v>
      </c>
      <c r="AW20" s="13">
        <v>1</v>
      </c>
      <c r="AX20" s="13">
        <v>1</v>
      </c>
      <c r="AY20" s="13">
        <v>1</v>
      </c>
      <c r="AZ20" s="13">
        <v>7</v>
      </c>
      <c r="BA20" s="13">
        <v>1</v>
      </c>
      <c r="BB20" s="14">
        <v>0</v>
      </c>
      <c r="BC20" s="13">
        <v>2</v>
      </c>
      <c r="BD20" s="13">
        <v>1</v>
      </c>
      <c r="BE20" s="13">
        <v>2</v>
      </c>
      <c r="BF20" s="13">
        <v>2</v>
      </c>
      <c r="BG20" s="13">
        <v>1</v>
      </c>
      <c r="BH20" s="13">
        <v>1</v>
      </c>
      <c r="BI20" s="12">
        <v>7</v>
      </c>
      <c r="BJ20" s="13">
        <v>1</v>
      </c>
      <c r="BK20" s="13">
        <v>1</v>
      </c>
      <c r="BL20" s="14">
        <v>1</v>
      </c>
      <c r="BM20" s="11">
        <v>1</v>
      </c>
      <c r="BN20" s="11">
        <v>1</v>
      </c>
      <c r="BO20" s="11">
        <v>4</v>
      </c>
      <c r="BP20" s="13">
        <v>0</v>
      </c>
      <c r="BQ20" s="13">
        <v>2</v>
      </c>
      <c r="BR20" s="13">
        <v>2</v>
      </c>
      <c r="BS20" s="11">
        <f>SUM(W20:BR20)+SUM(K20:T20)+SUM(A20:I20)</f>
        <v>1363</v>
      </c>
      <c r="BT20" s="11">
        <v>4147</v>
      </c>
      <c r="BU20" s="11">
        <v>264</v>
      </c>
      <c r="BV20" s="11">
        <v>134</v>
      </c>
      <c r="BW20" s="97"/>
    </row>
    <row r="21" spans="1:85" ht="19.5" thickBot="1" x14ac:dyDescent="0.3">
      <c r="A21" s="123" t="s">
        <v>142</v>
      </c>
      <c r="B21" s="124"/>
      <c r="C21" s="125"/>
      <c r="D21" s="130" t="s">
        <v>1</v>
      </c>
      <c r="E21" s="131"/>
      <c r="F21" s="134" t="s">
        <v>2</v>
      </c>
      <c r="G21" s="132"/>
      <c r="H21" s="132"/>
      <c r="I21" s="133"/>
      <c r="J21" s="114" t="s">
        <v>3</v>
      </c>
      <c r="K21" s="116"/>
      <c r="L21" s="116"/>
      <c r="M21" s="115"/>
      <c r="N21" s="271" t="s">
        <v>4</v>
      </c>
      <c r="O21" s="144" t="s">
        <v>5</v>
      </c>
      <c r="P21" s="145"/>
      <c r="Q21" s="146"/>
      <c r="R21" s="144" t="s">
        <v>150</v>
      </c>
      <c r="S21" s="145"/>
      <c r="T21" s="146"/>
      <c r="U21" s="98" t="s">
        <v>153</v>
      </c>
      <c r="V21" s="99"/>
      <c r="W21" s="99"/>
      <c r="X21" s="99"/>
      <c r="Y21" s="100"/>
      <c r="Z21" s="76" t="s">
        <v>85</v>
      </c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8"/>
      <c r="BW21" s="97"/>
    </row>
    <row r="22" spans="1:85" ht="61.5" customHeight="1" thickBot="1" x14ac:dyDescent="0.3">
      <c r="A22" s="126"/>
      <c r="B22" s="124"/>
      <c r="C22" s="125"/>
      <c r="D22" s="132"/>
      <c r="E22" s="133"/>
      <c r="F22" s="114" t="s">
        <v>9</v>
      </c>
      <c r="G22" s="115"/>
      <c r="H22" s="114" t="s">
        <v>10</v>
      </c>
      <c r="I22" s="116"/>
      <c r="J22" s="274" t="s">
        <v>9</v>
      </c>
      <c r="K22" s="275"/>
      <c r="L22" s="114" t="s">
        <v>10</v>
      </c>
      <c r="M22" s="115"/>
      <c r="N22" s="272"/>
      <c r="O22" s="141" t="s">
        <v>151</v>
      </c>
      <c r="P22" s="142" t="s">
        <v>11</v>
      </c>
      <c r="Q22" s="143" t="s">
        <v>12</v>
      </c>
      <c r="R22" s="141" t="s">
        <v>152</v>
      </c>
      <c r="S22" s="142" t="s">
        <v>13</v>
      </c>
      <c r="T22" s="143" t="s">
        <v>14</v>
      </c>
      <c r="U22" s="65" t="s">
        <v>15</v>
      </c>
      <c r="V22" s="66" t="s">
        <v>16</v>
      </c>
      <c r="W22" s="67" t="s">
        <v>110</v>
      </c>
      <c r="X22" s="68" t="s">
        <v>17</v>
      </c>
      <c r="Y22" s="11" t="s">
        <v>4</v>
      </c>
      <c r="Z22" s="79" t="s">
        <v>156</v>
      </c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1"/>
      <c r="BW22" s="97"/>
    </row>
    <row r="23" spans="1:85" ht="50.25" thickBot="1" x14ac:dyDescent="0.3">
      <c r="A23" s="127"/>
      <c r="B23" s="128"/>
      <c r="C23" s="129"/>
      <c r="D23" s="44" t="s">
        <v>34</v>
      </c>
      <c r="E23" s="45" t="s">
        <v>35</v>
      </c>
      <c r="F23" s="44" t="s">
        <v>34</v>
      </c>
      <c r="G23" s="45" t="s">
        <v>35</v>
      </c>
      <c r="H23" s="44" t="s">
        <v>34</v>
      </c>
      <c r="I23" s="49" t="s">
        <v>35</v>
      </c>
      <c r="J23" s="44" t="s">
        <v>34</v>
      </c>
      <c r="K23" s="45" t="s">
        <v>35</v>
      </c>
      <c r="L23" s="51" t="s">
        <v>34</v>
      </c>
      <c r="M23" s="50" t="s">
        <v>35</v>
      </c>
      <c r="N23" s="273"/>
      <c r="O23" s="141"/>
      <c r="P23" s="142"/>
      <c r="Q23" s="143"/>
      <c r="R23" s="141"/>
      <c r="S23" s="142"/>
      <c r="T23" s="142"/>
      <c r="U23" s="58" t="s">
        <v>36</v>
      </c>
      <c r="V23" s="4">
        <v>3</v>
      </c>
      <c r="W23" s="5">
        <v>39</v>
      </c>
      <c r="X23" s="52">
        <v>24</v>
      </c>
      <c r="Y23" s="53">
        <f>SUM(V23:X23)</f>
        <v>66</v>
      </c>
      <c r="Z23" s="82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4"/>
      <c r="BW23" s="97"/>
    </row>
    <row r="24" spans="1:85" ht="15" customHeight="1" x14ac:dyDescent="0.25">
      <c r="A24" s="213" t="s">
        <v>61</v>
      </c>
      <c r="B24" s="214"/>
      <c r="C24" s="215"/>
      <c r="D24" s="20">
        <v>142</v>
      </c>
      <c r="E24" s="22">
        <v>91</v>
      </c>
      <c r="F24" s="20">
        <v>388</v>
      </c>
      <c r="G24" s="22">
        <v>181</v>
      </c>
      <c r="H24" s="20">
        <v>195</v>
      </c>
      <c r="I24" s="21">
        <v>285</v>
      </c>
      <c r="J24" s="20">
        <v>640</v>
      </c>
      <c r="K24" s="22">
        <v>420</v>
      </c>
      <c r="L24" s="4">
        <v>1209</v>
      </c>
      <c r="M24" s="52">
        <v>596</v>
      </c>
      <c r="N24" s="53">
        <f>SUM(D24:M24)</f>
        <v>4147</v>
      </c>
      <c r="O24" s="141"/>
      <c r="P24" s="142"/>
      <c r="Q24" s="143"/>
      <c r="R24" s="141"/>
      <c r="S24" s="142"/>
      <c r="T24" s="142"/>
      <c r="U24" s="10" t="s">
        <v>62</v>
      </c>
      <c r="V24" s="8">
        <v>8</v>
      </c>
      <c r="W24" s="9">
        <v>18</v>
      </c>
      <c r="X24" s="19">
        <v>33</v>
      </c>
      <c r="Y24" s="54">
        <f t="shared" ref="Y24:Y42" si="0">SUM(V24:X24)</f>
        <v>59</v>
      </c>
      <c r="Z24" s="82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4"/>
      <c r="BW24" s="97"/>
    </row>
    <row r="25" spans="1:85" ht="15.75" customHeight="1" thickBot="1" x14ac:dyDescent="0.3">
      <c r="A25" s="225" t="s">
        <v>139</v>
      </c>
      <c r="B25" s="226"/>
      <c r="C25" s="226"/>
      <c r="D25" s="9">
        <v>80</v>
      </c>
      <c r="E25" s="9">
        <v>60</v>
      </c>
      <c r="F25" s="9">
        <v>8</v>
      </c>
      <c r="G25" s="9">
        <v>20</v>
      </c>
      <c r="H25" s="9">
        <v>10</v>
      </c>
      <c r="I25" s="9">
        <v>43</v>
      </c>
      <c r="J25" s="8">
        <v>20</v>
      </c>
      <c r="K25" s="19">
        <v>10</v>
      </c>
      <c r="L25" s="8">
        <v>8</v>
      </c>
      <c r="M25" s="19">
        <v>5</v>
      </c>
      <c r="N25" s="54">
        <f>SUM(D25:M25)</f>
        <v>264</v>
      </c>
      <c r="O25" s="141"/>
      <c r="P25" s="142"/>
      <c r="Q25" s="143"/>
      <c r="R25" s="141"/>
      <c r="S25" s="142"/>
      <c r="T25" s="142"/>
      <c r="U25" s="59" t="s">
        <v>69</v>
      </c>
      <c r="V25" s="20">
        <v>4</v>
      </c>
      <c r="W25" s="21">
        <v>27</v>
      </c>
      <c r="X25" s="22">
        <v>30</v>
      </c>
      <c r="Y25" s="54">
        <f t="shared" si="0"/>
        <v>61</v>
      </c>
      <c r="Z25" s="82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4"/>
      <c r="BW25" s="97"/>
    </row>
    <row r="26" spans="1:85" ht="19.5" customHeight="1" thickBot="1" x14ac:dyDescent="0.3">
      <c r="A26" s="227" t="s">
        <v>140</v>
      </c>
      <c r="B26" s="228"/>
      <c r="C26" s="229"/>
      <c r="D26" s="43">
        <v>20</v>
      </c>
      <c r="E26" s="22">
        <v>13</v>
      </c>
      <c r="F26" s="43">
        <v>5</v>
      </c>
      <c r="G26" s="22">
        <v>10</v>
      </c>
      <c r="H26" s="43">
        <v>2</v>
      </c>
      <c r="I26" s="21">
        <v>3</v>
      </c>
      <c r="J26" s="20">
        <v>30</v>
      </c>
      <c r="K26" s="22">
        <v>19</v>
      </c>
      <c r="L26" s="20">
        <v>20</v>
      </c>
      <c r="M26" s="22">
        <v>12</v>
      </c>
      <c r="N26" s="55">
        <f>SUM(D26:M26)</f>
        <v>134</v>
      </c>
      <c r="O26" s="141"/>
      <c r="P26" s="142"/>
      <c r="Q26" s="143"/>
      <c r="R26" s="141"/>
      <c r="S26" s="142"/>
      <c r="T26" s="142"/>
      <c r="U26" s="10" t="s">
        <v>70</v>
      </c>
      <c r="V26" s="8">
        <v>3</v>
      </c>
      <c r="W26" s="9">
        <v>21</v>
      </c>
      <c r="X26" s="19">
        <v>10</v>
      </c>
      <c r="Y26" s="54">
        <f t="shared" si="0"/>
        <v>34</v>
      </c>
      <c r="Z26" s="82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4"/>
      <c r="BW26" s="97"/>
      <c r="BX26" s="71"/>
      <c r="BY26" s="71"/>
      <c r="BZ26" s="71"/>
      <c r="CA26" s="71"/>
      <c r="CB26" s="71"/>
      <c r="CC26" s="71"/>
      <c r="CD26" s="71"/>
      <c r="CE26" s="71"/>
      <c r="CF26" s="71"/>
      <c r="CG26" s="73"/>
    </row>
    <row r="27" spans="1:85" ht="15" customHeight="1" thickBot="1" x14ac:dyDescent="0.3">
      <c r="A27" s="237" t="s">
        <v>4</v>
      </c>
      <c r="B27" s="238"/>
      <c r="C27" s="239"/>
      <c r="D27" s="47">
        <f t="shared" ref="D27:N27" si="1">SUM(D24:D26)</f>
        <v>242</v>
      </c>
      <c r="E27" s="48">
        <f t="shared" si="1"/>
        <v>164</v>
      </c>
      <c r="F27" s="47">
        <f t="shared" si="1"/>
        <v>401</v>
      </c>
      <c r="G27" s="48">
        <f t="shared" si="1"/>
        <v>211</v>
      </c>
      <c r="H27" s="47">
        <f t="shared" si="1"/>
        <v>207</v>
      </c>
      <c r="I27" s="46">
        <f t="shared" si="1"/>
        <v>331</v>
      </c>
      <c r="J27" s="47">
        <f t="shared" si="1"/>
        <v>690</v>
      </c>
      <c r="K27" s="48">
        <f t="shared" si="1"/>
        <v>449</v>
      </c>
      <c r="L27" s="47">
        <f t="shared" si="1"/>
        <v>1237</v>
      </c>
      <c r="M27" s="48">
        <f t="shared" si="1"/>
        <v>613</v>
      </c>
      <c r="N27" s="48">
        <f t="shared" si="1"/>
        <v>4545</v>
      </c>
      <c r="O27" s="141"/>
      <c r="P27" s="142"/>
      <c r="Q27" s="143"/>
      <c r="R27" s="141"/>
      <c r="S27" s="142"/>
      <c r="T27" s="142"/>
      <c r="U27" s="59" t="s">
        <v>154</v>
      </c>
      <c r="V27" s="20">
        <v>3</v>
      </c>
      <c r="W27" s="21">
        <v>25</v>
      </c>
      <c r="X27" s="22">
        <v>8</v>
      </c>
      <c r="Y27" s="54">
        <f t="shared" si="0"/>
        <v>36</v>
      </c>
      <c r="Z27" s="82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4"/>
      <c r="BW27" s="97"/>
      <c r="BX27" s="71"/>
      <c r="BY27" s="71"/>
      <c r="BZ27" s="71"/>
      <c r="CA27" s="71"/>
      <c r="CB27" s="71"/>
      <c r="CC27" s="71"/>
      <c r="CD27" s="71"/>
      <c r="CE27" s="71"/>
      <c r="CF27" s="72"/>
      <c r="CG27" s="73"/>
    </row>
    <row r="28" spans="1:85" x14ac:dyDescent="0.25">
      <c r="A28" s="255" t="s">
        <v>71</v>
      </c>
      <c r="B28" s="219" t="s">
        <v>143</v>
      </c>
      <c r="C28" s="4" t="s">
        <v>61</v>
      </c>
      <c r="D28" s="4">
        <v>19</v>
      </c>
      <c r="E28" s="52">
        <v>17</v>
      </c>
      <c r="F28" s="4">
        <v>5</v>
      </c>
      <c r="G28" s="52">
        <v>4</v>
      </c>
      <c r="H28" s="4">
        <v>3</v>
      </c>
      <c r="I28" s="52">
        <v>4</v>
      </c>
      <c r="J28" s="4">
        <v>4</v>
      </c>
      <c r="K28" s="52">
        <v>5</v>
      </c>
      <c r="L28" s="5">
        <v>40</v>
      </c>
      <c r="M28" s="5">
        <v>90</v>
      </c>
      <c r="N28" s="53">
        <f>SUM(D28:M28)</f>
        <v>191</v>
      </c>
      <c r="O28" s="141"/>
      <c r="P28" s="142"/>
      <c r="Q28" s="143"/>
      <c r="R28" s="141"/>
      <c r="S28" s="142"/>
      <c r="T28" s="142"/>
      <c r="U28" s="10" t="s">
        <v>72</v>
      </c>
      <c r="V28" s="8">
        <v>2</v>
      </c>
      <c r="W28" s="9">
        <v>15</v>
      </c>
      <c r="X28" s="19">
        <v>5</v>
      </c>
      <c r="Y28" s="54">
        <f t="shared" si="0"/>
        <v>22</v>
      </c>
      <c r="Z28" s="82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4"/>
      <c r="BW28" s="97"/>
    </row>
    <row r="29" spans="1:85" x14ac:dyDescent="0.25">
      <c r="A29" s="255"/>
      <c r="B29" s="220"/>
      <c r="C29" s="8" t="s">
        <v>139</v>
      </c>
      <c r="D29" s="8">
        <v>1</v>
      </c>
      <c r="E29" s="19">
        <v>4</v>
      </c>
      <c r="F29" s="8">
        <v>3</v>
      </c>
      <c r="G29" s="19">
        <v>5</v>
      </c>
      <c r="H29" s="8">
        <v>8</v>
      </c>
      <c r="I29" s="19">
        <v>6</v>
      </c>
      <c r="J29" s="8">
        <v>3</v>
      </c>
      <c r="K29" s="19">
        <v>7</v>
      </c>
      <c r="L29" s="9">
        <v>20</v>
      </c>
      <c r="M29" s="9">
        <v>35</v>
      </c>
      <c r="N29" s="54">
        <f t="shared" ref="N29:N38" si="2">SUM(D29:M29)</f>
        <v>92</v>
      </c>
      <c r="O29" s="141"/>
      <c r="P29" s="142"/>
      <c r="Q29" s="143"/>
      <c r="R29" s="141"/>
      <c r="S29" s="142"/>
      <c r="T29" s="142"/>
      <c r="U29" s="59" t="s">
        <v>73</v>
      </c>
      <c r="V29" s="20">
        <v>0</v>
      </c>
      <c r="W29" s="21">
        <v>2</v>
      </c>
      <c r="X29" s="22">
        <v>4</v>
      </c>
      <c r="Y29" s="54">
        <f t="shared" si="0"/>
        <v>6</v>
      </c>
      <c r="Z29" s="82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4"/>
      <c r="BW29" s="97"/>
    </row>
    <row r="30" spans="1:85" ht="15.75" thickBot="1" x14ac:dyDescent="0.3">
      <c r="A30" s="255"/>
      <c r="B30" s="221"/>
      <c r="C30" s="43" t="s">
        <v>140</v>
      </c>
      <c r="D30" s="43">
        <v>1</v>
      </c>
      <c r="E30" s="62">
        <v>3</v>
      </c>
      <c r="F30" s="43">
        <v>2</v>
      </c>
      <c r="G30" s="62">
        <v>1</v>
      </c>
      <c r="H30" s="43">
        <v>0</v>
      </c>
      <c r="I30" s="62">
        <v>3</v>
      </c>
      <c r="J30" s="43">
        <v>2</v>
      </c>
      <c r="K30" s="62">
        <v>0</v>
      </c>
      <c r="L30" s="56">
        <v>0</v>
      </c>
      <c r="M30" s="56">
        <v>8</v>
      </c>
      <c r="N30" s="55">
        <f t="shared" si="2"/>
        <v>20</v>
      </c>
      <c r="O30" s="141"/>
      <c r="P30" s="142"/>
      <c r="Q30" s="143"/>
      <c r="R30" s="141"/>
      <c r="S30" s="142"/>
      <c r="T30" s="142"/>
      <c r="U30" s="10" t="s">
        <v>74</v>
      </c>
      <c r="V30" s="8">
        <v>3</v>
      </c>
      <c r="W30" s="9">
        <v>21</v>
      </c>
      <c r="X30" s="19">
        <v>9</v>
      </c>
      <c r="Y30" s="54">
        <f>SUM(V30:X30)</f>
        <v>33</v>
      </c>
      <c r="Z30" s="82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4"/>
      <c r="BW30" s="97"/>
    </row>
    <row r="31" spans="1:85" x14ac:dyDescent="0.25">
      <c r="A31" s="255"/>
      <c r="B31" s="219" t="s">
        <v>144</v>
      </c>
      <c r="C31" s="16" t="s">
        <v>61</v>
      </c>
      <c r="D31" s="16">
        <v>9</v>
      </c>
      <c r="E31" s="63">
        <v>2</v>
      </c>
      <c r="F31" s="16">
        <v>1</v>
      </c>
      <c r="G31" s="63">
        <v>4</v>
      </c>
      <c r="H31" s="16">
        <v>0</v>
      </c>
      <c r="I31" s="63">
        <v>2</v>
      </c>
      <c r="J31" s="16">
        <v>4</v>
      </c>
      <c r="K31" s="63">
        <v>3</v>
      </c>
      <c r="L31" s="7">
        <v>15</v>
      </c>
      <c r="M31" s="7">
        <v>10</v>
      </c>
      <c r="N31" s="53">
        <f t="shared" si="2"/>
        <v>50</v>
      </c>
      <c r="O31" s="141"/>
      <c r="P31" s="142"/>
      <c r="Q31" s="143"/>
      <c r="R31" s="141"/>
      <c r="S31" s="142"/>
      <c r="T31" s="142"/>
      <c r="U31" s="59" t="s">
        <v>75</v>
      </c>
      <c r="V31" s="20">
        <v>1</v>
      </c>
      <c r="W31" s="21">
        <v>2</v>
      </c>
      <c r="X31" s="22">
        <v>3</v>
      </c>
      <c r="Y31" s="54">
        <f t="shared" si="0"/>
        <v>6</v>
      </c>
      <c r="Z31" s="82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4"/>
      <c r="BW31" s="97"/>
    </row>
    <row r="32" spans="1:85" x14ac:dyDescent="0.25">
      <c r="A32" s="255"/>
      <c r="B32" s="220"/>
      <c r="C32" s="20" t="s">
        <v>139</v>
      </c>
      <c r="D32" s="20">
        <v>3</v>
      </c>
      <c r="E32" s="22">
        <v>2</v>
      </c>
      <c r="F32" s="20">
        <v>1</v>
      </c>
      <c r="G32" s="22">
        <v>0</v>
      </c>
      <c r="H32" s="20">
        <v>7</v>
      </c>
      <c r="I32" s="22">
        <v>3</v>
      </c>
      <c r="J32" s="20">
        <v>0</v>
      </c>
      <c r="K32" s="22">
        <v>6</v>
      </c>
      <c r="L32" s="21">
        <v>20</v>
      </c>
      <c r="M32" s="21">
        <v>7</v>
      </c>
      <c r="N32" s="54">
        <f t="shared" si="2"/>
        <v>49</v>
      </c>
      <c r="O32" s="141"/>
      <c r="P32" s="142"/>
      <c r="Q32" s="143"/>
      <c r="R32" s="141"/>
      <c r="S32" s="142"/>
      <c r="T32" s="142"/>
      <c r="U32" s="10" t="s">
        <v>76</v>
      </c>
      <c r="V32" s="8">
        <v>2</v>
      </c>
      <c r="W32" s="9">
        <v>10</v>
      </c>
      <c r="X32" s="19">
        <v>25</v>
      </c>
      <c r="Y32" s="54">
        <f t="shared" si="0"/>
        <v>37</v>
      </c>
      <c r="Z32" s="82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4"/>
      <c r="BW32" s="97"/>
    </row>
    <row r="33" spans="1:84" ht="15.75" thickBot="1" x14ac:dyDescent="0.3">
      <c r="A33" s="255"/>
      <c r="B33" s="221"/>
      <c r="C33" s="61" t="s">
        <v>140</v>
      </c>
      <c r="D33" s="61">
        <v>12</v>
      </c>
      <c r="E33" s="64">
        <v>8</v>
      </c>
      <c r="F33" s="61">
        <v>16</v>
      </c>
      <c r="G33" s="64">
        <v>3</v>
      </c>
      <c r="H33" s="61">
        <v>0</v>
      </c>
      <c r="I33" s="64">
        <v>10</v>
      </c>
      <c r="J33" s="61">
        <v>9</v>
      </c>
      <c r="K33" s="64">
        <v>15</v>
      </c>
      <c r="L33" s="57">
        <v>4</v>
      </c>
      <c r="M33" s="57">
        <v>2</v>
      </c>
      <c r="N33" s="55">
        <f t="shared" si="2"/>
        <v>79</v>
      </c>
      <c r="O33" s="141"/>
      <c r="P33" s="142"/>
      <c r="Q33" s="143"/>
      <c r="R33" s="141"/>
      <c r="S33" s="142"/>
      <c r="T33" s="142"/>
      <c r="U33" s="59" t="s">
        <v>77</v>
      </c>
      <c r="V33" s="20">
        <v>0</v>
      </c>
      <c r="W33" s="21">
        <v>6</v>
      </c>
      <c r="X33" s="22">
        <v>8</v>
      </c>
      <c r="Y33" s="54">
        <f t="shared" si="0"/>
        <v>14</v>
      </c>
      <c r="Z33" s="82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4"/>
      <c r="BW33" s="97"/>
    </row>
    <row r="34" spans="1:84" ht="15" customHeight="1" x14ac:dyDescent="0.25">
      <c r="A34" s="255"/>
      <c r="B34" s="219" t="s">
        <v>145</v>
      </c>
      <c r="C34" s="4" t="s">
        <v>61</v>
      </c>
      <c r="D34" s="4">
        <v>5</v>
      </c>
      <c r="E34" s="52">
        <v>3</v>
      </c>
      <c r="F34" s="4">
        <v>2</v>
      </c>
      <c r="G34" s="52">
        <v>0</v>
      </c>
      <c r="H34" s="4">
        <v>2</v>
      </c>
      <c r="I34" s="52">
        <v>4</v>
      </c>
      <c r="J34" s="4">
        <v>2</v>
      </c>
      <c r="K34" s="52">
        <v>1</v>
      </c>
      <c r="L34" s="5">
        <v>2</v>
      </c>
      <c r="M34" s="5">
        <v>1</v>
      </c>
      <c r="N34" s="53">
        <f t="shared" si="2"/>
        <v>22</v>
      </c>
      <c r="O34" s="141"/>
      <c r="P34" s="142"/>
      <c r="Q34" s="143"/>
      <c r="R34" s="141"/>
      <c r="S34" s="142"/>
      <c r="T34" s="142"/>
      <c r="U34" s="10" t="s">
        <v>78</v>
      </c>
      <c r="V34" s="8">
        <v>2</v>
      </c>
      <c r="W34" s="9">
        <v>7</v>
      </c>
      <c r="X34" s="19">
        <v>10</v>
      </c>
      <c r="Y34" s="54">
        <f>SUM(V34:X34)</f>
        <v>19</v>
      </c>
      <c r="Z34" s="82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4"/>
      <c r="BW34" s="97"/>
    </row>
    <row r="35" spans="1:84" x14ac:dyDescent="0.25">
      <c r="A35" s="255"/>
      <c r="B35" s="220"/>
      <c r="C35" s="8" t="s">
        <v>139</v>
      </c>
      <c r="D35" s="8">
        <v>4</v>
      </c>
      <c r="E35" s="19">
        <v>3</v>
      </c>
      <c r="F35" s="8">
        <v>3</v>
      </c>
      <c r="G35" s="19">
        <v>2</v>
      </c>
      <c r="H35" s="8">
        <v>2</v>
      </c>
      <c r="I35" s="19">
        <v>1</v>
      </c>
      <c r="J35" s="8">
        <v>2</v>
      </c>
      <c r="K35" s="19">
        <v>0</v>
      </c>
      <c r="L35" s="9">
        <v>0</v>
      </c>
      <c r="M35" s="9">
        <v>1</v>
      </c>
      <c r="N35" s="54">
        <f t="shared" si="2"/>
        <v>18</v>
      </c>
      <c r="O35" s="141"/>
      <c r="P35" s="142"/>
      <c r="Q35" s="143"/>
      <c r="R35" s="141"/>
      <c r="S35" s="142"/>
      <c r="T35" s="142"/>
      <c r="U35" s="59" t="s">
        <v>79</v>
      </c>
      <c r="V35" s="20">
        <v>0</v>
      </c>
      <c r="W35" s="21">
        <v>15</v>
      </c>
      <c r="X35" s="22">
        <v>6</v>
      </c>
      <c r="Y35" s="54">
        <f t="shared" si="0"/>
        <v>21</v>
      </c>
      <c r="Z35" s="82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4"/>
      <c r="BW35" s="97"/>
    </row>
    <row r="36" spans="1:84" ht="15.75" thickBot="1" x14ac:dyDescent="0.3">
      <c r="A36" s="255"/>
      <c r="B36" s="220"/>
      <c r="C36" s="43" t="s">
        <v>140</v>
      </c>
      <c r="D36" s="20">
        <v>3</v>
      </c>
      <c r="E36" s="22">
        <v>2</v>
      </c>
      <c r="F36" s="20">
        <v>2</v>
      </c>
      <c r="G36" s="22">
        <v>3</v>
      </c>
      <c r="H36" s="20">
        <v>3</v>
      </c>
      <c r="I36" s="22">
        <v>1</v>
      </c>
      <c r="J36" s="20">
        <v>0</v>
      </c>
      <c r="K36" s="22">
        <v>1</v>
      </c>
      <c r="L36" s="21">
        <v>1</v>
      </c>
      <c r="M36" s="21">
        <v>0</v>
      </c>
      <c r="N36" s="54">
        <f t="shared" si="2"/>
        <v>16</v>
      </c>
      <c r="O36" s="141"/>
      <c r="P36" s="142"/>
      <c r="Q36" s="143"/>
      <c r="R36" s="141"/>
      <c r="S36" s="142"/>
      <c r="T36" s="142"/>
      <c r="U36" s="10" t="s">
        <v>81</v>
      </c>
      <c r="V36" s="8">
        <v>1</v>
      </c>
      <c r="W36" s="9">
        <v>4</v>
      </c>
      <c r="X36" s="19">
        <v>5</v>
      </c>
      <c r="Y36" s="54">
        <f t="shared" si="0"/>
        <v>10</v>
      </c>
      <c r="Z36" s="82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4"/>
      <c r="BW36" s="97"/>
    </row>
    <row r="37" spans="1:84" ht="15.75" thickBot="1" x14ac:dyDescent="0.3">
      <c r="A37" s="244" t="s">
        <v>146</v>
      </c>
      <c r="B37" s="245"/>
      <c r="C37" s="245"/>
      <c r="D37" s="41">
        <v>5</v>
      </c>
      <c r="E37" s="42">
        <v>7</v>
      </c>
      <c r="F37" s="41">
        <v>10</v>
      </c>
      <c r="G37" s="42">
        <v>25</v>
      </c>
      <c r="H37" s="41">
        <v>30</v>
      </c>
      <c r="I37" s="42">
        <v>6</v>
      </c>
      <c r="J37" s="41">
        <v>100</v>
      </c>
      <c r="K37" s="42">
        <v>87</v>
      </c>
      <c r="L37" s="40">
        <v>212</v>
      </c>
      <c r="M37" s="40">
        <v>245</v>
      </c>
      <c r="N37" s="11">
        <f t="shared" si="2"/>
        <v>727</v>
      </c>
      <c r="O37" s="141"/>
      <c r="P37" s="142"/>
      <c r="Q37" s="143"/>
      <c r="R37" s="141"/>
      <c r="S37" s="142"/>
      <c r="T37" s="142"/>
      <c r="U37" s="59" t="s">
        <v>82</v>
      </c>
      <c r="V37" s="20">
        <v>0</v>
      </c>
      <c r="W37" s="21">
        <v>1</v>
      </c>
      <c r="X37" s="22">
        <v>0</v>
      </c>
      <c r="Y37" s="54">
        <f t="shared" si="0"/>
        <v>1</v>
      </c>
      <c r="Z37" s="82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4"/>
      <c r="BW37" s="97"/>
    </row>
    <row r="38" spans="1:84" ht="15.75" thickBot="1" x14ac:dyDescent="0.3">
      <c r="A38" s="244" t="s">
        <v>147</v>
      </c>
      <c r="B38" s="245"/>
      <c r="C38" s="245"/>
      <c r="D38" s="38">
        <v>8</v>
      </c>
      <c r="E38" s="39">
        <v>3</v>
      </c>
      <c r="F38" s="38">
        <v>0</v>
      </c>
      <c r="G38" s="39">
        <v>0</v>
      </c>
      <c r="H38" s="38">
        <v>5</v>
      </c>
      <c r="I38" s="39">
        <v>3</v>
      </c>
      <c r="J38" s="38">
        <v>12</v>
      </c>
      <c r="K38" s="39">
        <v>4</v>
      </c>
      <c r="L38" s="37">
        <v>2</v>
      </c>
      <c r="M38" s="37">
        <v>4</v>
      </c>
      <c r="N38" s="11">
        <f t="shared" si="2"/>
        <v>41</v>
      </c>
      <c r="O38" s="141"/>
      <c r="P38" s="142"/>
      <c r="Q38" s="143"/>
      <c r="R38" s="141"/>
      <c r="S38" s="142"/>
      <c r="T38" s="142"/>
      <c r="U38" s="10" t="s">
        <v>83</v>
      </c>
      <c r="V38" s="8">
        <v>0</v>
      </c>
      <c r="W38" s="9">
        <v>4</v>
      </c>
      <c r="X38" s="19">
        <v>2</v>
      </c>
      <c r="Y38" s="54">
        <f t="shared" si="0"/>
        <v>6</v>
      </c>
      <c r="Z38" s="82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4"/>
      <c r="BW38" s="97"/>
    </row>
    <row r="39" spans="1:84" ht="15.75" thickBot="1" x14ac:dyDescent="0.3">
      <c r="A39" s="237" t="s">
        <v>148</v>
      </c>
      <c r="B39" s="238"/>
      <c r="C39" s="239"/>
      <c r="D39" s="267" t="s">
        <v>34</v>
      </c>
      <c r="E39" s="267"/>
      <c r="F39" s="267"/>
      <c r="G39" s="267"/>
      <c r="H39" s="267"/>
      <c r="I39" s="267"/>
      <c r="J39" s="267"/>
      <c r="K39" s="267"/>
      <c r="L39" s="267"/>
      <c r="M39" s="267"/>
      <c r="N39" s="53">
        <v>3113</v>
      </c>
      <c r="O39" s="141"/>
      <c r="P39" s="142"/>
      <c r="Q39" s="143"/>
      <c r="R39" s="141"/>
      <c r="S39" s="142"/>
      <c r="T39" s="142"/>
      <c r="U39" s="59" t="s">
        <v>84</v>
      </c>
      <c r="V39" s="20">
        <v>3</v>
      </c>
      <c r="W39" s="21">
        <v>10</v>
      </c>
      <c r="X39" s="22">
        <v>5</v>
      </c>
      <c r="Y39" s="54">
        <f t="shared" si="0"/>
        <v>18</v>
      </c>
      <c r="Z39" s="85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7"/>
      <c r="BW39" s="97"/>
    </row>
    <row r="40" spans="1:84" ht="19.5" customHeight="1" thickBot="1" x14ac:dyDescent="0.3">
      <c r="A40" s="261"/>
      <c r="B40" s="262"/>
      <c r="C40" s="263"/>
      <c r="D40" s="268" t="s">
        <v>35</v>
      </c>
      <c r="E40" s="268"/>
      <c r="F40" s="268"/>
      <c r="G40" s="268"/>
      <c r="H40" s="268"/>
      <c r="I40" s="268"/>
      <c r="J40" s="268"/>
      <c r="K40" s="268"/>
      <c r="L40" s="268"/>
      <c r="M40" s="268"/>
      <c r="N40" s="54">
        <v>2504</v>
      </c>
      <c r="O40" s="141"/>
      <c r="P40" s="142"/>
      <c r="Q40" s="143"/>
      <c r="R40" s="141"/>
      <c r="S40" s="142"/>
      <c r="T40" s="142"/>
      <c r="U40" s="10" t="s">
        <v>86</v>
      </c>
      <c r="V40" s="8">
        <v>1</v>
      </c>
      <c r="W40" s="9">
        <v>2</v>
      </c>
      <c r="X40" s="19">
        <v>0</v>
      </c>
      <c r="Y40" s="54">
        <f t="shared" si="0"/>
        <v>3</v>
      </c>
      <c r="Z40" s="88" t="s">
        <v>157</v>
      </c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90"/>
      <c r="BW40" s="97"/>
      <c r="BX40" s="71"/>
      <c r="BY40" s="71"/>
      <c r="BZ40" s="71"/>
      <c r="CA40" s="71"/>
      <c r="CB40" s="71"/>
      <c r="CC40" s="71"/>
      <c r="CD40" s="71"/>
      <c r="CE40" s="71"/>
      <c r="CF40" s="72"/>
    </row>
    <row r="41" spans="1:84" ht="15.75" thickBot="1" x14ac:dyDescent="0.3">
      <c r="A41" s="264"/>
      <c r="B41" s="265"/>
      <c r="C41" s="266"/>
      <c r="D41" s="269" t="s">
        <v>149</v>
      </c>
      <c r="E41" s="270"/>
      <c r="F41" s="270"/>
      <c r="G41" s="270"/>
      <c r="H41" s="270"/>
      <c r="I41" s="270"/>
      <c r="J41" s="270"/>
      <c r="K41" s="270"/>
      <c r="L41" s="270"/>
      <c r="M41" s="270"/>
      <c r="N41" s="11">
        <v>5617</v>
      </c>
      <c r="O41" s="61">
        <v>2</v>
      </c>
      <c r="P41" s="57">
        <v>3</v>
      </c>
      <c r="Q41" s="64">
        <v>6</v>
      </c>
      <c r="R41" s="61">
        <f>SUM(S41:T41)</f>
        <v>1326</v>
      </c>
      <c r="S41" s="57">
        <v>401</v>
      </c>
      <c r="T41" s="57">
        <v>925</v>
      </c>
      <c r="U41" s="59" t="s">
        <v>87</v>
      </c>
      <c r="V41" s="20">
        <v>0</v>
      </c>
      <c r="W41" s="21">
        <v>2</v>
      </c>
      <c r="X41" s="22">
        <v>1</v>
      </c>
      <c r="Y41" s="54">
        <f>SUM(V41:X41)</f>
        <v>3</v>
      </c>
      <c r="Z41" s="91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3"/>
      <c r="BW41" s="97"/>
    </row>
    <row r="42" spans="1:84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70"/>
      <c r="O42" s="70"/>
      <c r="P42" s="70"/>
      <c r="Q42" s="70"/>
      <c r="R42" s="70"/>
      <c r="S42" s="70"/>
      <c r="T42" s="70"/>
      <c r="U42" s="10" t="s">
        <v>88</v>
      </c>
      <c r="V42" s="8">
        <v>1</v>
      </c>
      <c r="W42" s="9">
        <v>5</v>
      </c>
      <c r="X42" s="19">
        <v>6</v>
      </c>
      <c r="Y42" s="54">
        <f t="shared" si="0"/>
        <v>12</v>
      </c>
      <c r="Z42" s="91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3"/>
      <c r="BW42" s="97"/>
    </row>
    <row r="43" spans="1:84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0"/>
      <c r="O43" s="70"/>
      <c r="P43" s="70"/>
      <c r="Q43" s="70"/>
      <c r="R43" s="70"/>
      <c r="S43" s="70"/>
      <c r="T43" s="70"/>
      <c r="U43" s="59" t="s">
        <v>155</v>
      </c>
      <c r="V43" s="20">
        <v>1</v>
      </c>
      <c r="W43" s="21">
        <v>0</v>
      </c>
      <c r="X43" s="22">
        <v>0</v>
      </c>
      <c r="Y43" s="54">
        <f>SUM(V43:X43)</f>
        <v>1</v>
      </c>
      <c r="Z43" s="91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3"/>
      <c r="BW43" s="97"/>
    </row>
    <row r="44" spans="1:84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10" t="s">
        <v>89</v>
      </c>
      <c r="V44" s="8">
        <v>0</v>
      </c>
      <c r="W44" s="9">
        <v>30</v>
      </c>
      <c r="X44" s="19">
        <v>0</v>
      </c>
      <c r="Y44" s="54">
        <f>SUM(V44:X44)</f>
        <v>30</v>
      </c>
      <c r="Z44" s="91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3"/>
      <c r="BW44" s="97"/>
    </row>
    <row r="45" spans="1:84" ht="15.75" thickBot="1" x14ac:dyDescent="0.3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59" t="s">
        <v>90</v>
      </c>
      <c r="V45" s="20">
        <v>0</v>
      </c>
      <c r="W45" s="21">
        <v>1</v>
      </c>
      <c r="X45" s="22">
        <v>0</v>
      </c>
      <c r="Y45" s="54">
        <f>SUM(V45:X45)</f>
        <v>1</v>
      </c>
      <c r="Z45" s="91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3"/>
      <c r="BW45" s="97"/>
    </row>
    <row r="46" spans="1:84" ht="15.75" thickBot="1" x14ac:dyDescent="0.3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11" t="s">
        <v>4</v>
      </c>
      <c r="V46" s="12">
        <f>SUM(V23:V45)</f>
        <v>38</v>
      </c>
      <c r="W46" s="13">
        <f>SUM(W23:W45)</f>
        <v>267</v>
      </c>
      <c r="X46" s="14">
        <f>SUM(X23:X45)</f>
        <v>194</v>
      </c>
      <c r="Y46" s="11">
        <f>SUM(V46:X46)</f>
        <v>499</v>
      </c>
      <c r="Z46" s="91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3"/>
      <c r="BW46" s="97"/>
    </row>
    <row r="47" spans="1:84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59" t="s">
        <v>9</v>
      </c>
      <c r="V47" s="21">
        <v>25</v>
      </c>
      <c r="W47" s="21">
        <v>108</v>
      </c>
      <c r="X47" s="22">
        <v>95</v>
      </c>
      <c r="Y47" s="54">
        <v>228</v>
      </c>
      <c r="Z47" s="91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3"/>
      <c r="BW47" s="97"/>
    </row>
    <row r="48" spans="1:84" ht="15.75" thickBot="1" x14ac:dyDescent="0.3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0" t="s">
        <v>10</v>
      </c>
      <c r="V48" s="57">
        <v>13</v>
      </c>
      <c r="W48" s="57">
        <v>159</v>
      </c>
      <c r="X48" s="64">
        <v>99</v>
      </c>
      <c r="Y48" s="55">
        <v>271</v>
      </c>
      <c r="Z48" s="94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6"/>
      <c r="BW48" s="97"/>
    </row>
    <row r="49" spans="21:25" x14ac:dyDescent="0.25">
      <c r="U49" s="2"/>
      <c r="V49" s="2"/>
      <c r="W49" s="2"/>
      <c r="X49" s="2"/>
      <c r="Y49" s="2"/>
    </row>
    <row r="50" spans="21:25" x14ac:dyDescent="0.25"/>
    <row r="51" spans="21:25" x14ac:dyDescent="0.25"/>
    <row r="52" spans="21:25" x14ac:dyDescent="0.25"/>
    <row r="53" spans="21:25" x14ac:dyDescent="0.25"/>
    <row r="54" spans="21:25" x14ac:dyDescent="0.25"/>
    <row r="55" spans="21:25" hidden="1" x14ac:dyDescent="0.25"/>
    <row r="56" spans="21:25" hidden="1" x14ac:dyDescent="0.25"/>
    <row r="57" spans="21:25" hidden="1" x14ac:dyDescent="0.25"/>
  </sheetData>
  <mergeCells count="151">
    <mergeCell ref="A39:C41"/>
    <mergeCell ref="D39:M39"/>
    <mergeCell ref="D40:M40"/>
    <mergeCell ref="D41:M41"/>
    <mergeCell ref="N21:N23"/>
    <mergeCell ref="L22:M22"/>
    <mergeCell ref="J22:K22"/>
    <mergeCell ref="B34:B36"/>
    <mergeCell ref="U17:V19"/>
    <mergeCell ref="W17:W19"/>
    <mergeCell ref="X17:X19"/>
    <mergeCell ref="Y17:Y19"/>
    <mergeCell ref="Z17:Z19"/>
    <mergeCell ref="AA17:AA19"/>
    <mergeCell ref="A37:C37"/>
    <mergeCell ref="A38:C38"/>
    <mergeCell ref="A28:A36"/>
    <mergeCell ref="B28:B30"/>
    <mergeCell ref="U20:V20"/>
    <mergeCell ref="B31:B33"/>
    <mergeCell ref="BT6:BT19"/>
    <mergeCell ref="BU6:BU19"/>
    <mergeCell ref="BV6:BV19"/>
    <mergeCell ref="A25:C25"/>
    <mergeCell ref="A26:C26"/>
    <mergeCell ref="J8:J19"/>
    <mergeCell ref="K8:K19"/>
    <mergeCell ref="L8:L19"/>
    <mergeCell ref="U8:U9"/>
    <mergeCell ref="A27:C27"/>
    <mergeCell ref="AY5:AY19"/>
    <mergeCell ref="AZ5:AZ19"/>
    <mergeCell ref="BA5:BA19"/>
    <mergeCell ref="BB5:BB19"/>
    <mergeCell ref="AL5:AL19"/>
    <mergeCell ref="AM5:AM19"/>
    <mergeCell ref="AN5:AN19"/>
    <mergeCell ref="AO5:AO19"/>
    <mergeCell ref="AP5:AP19"/>
    <mergeCell ref="AQ5:AQ19"/>
    <mergeCell ref="Z5:Z7"/>
    <mergeCell ref="AA5:AA7"/>
    <mergeCell ref="AB5:AB19"/>
    <mergeCell ref="BP5:BP19"/>
    <mergeCell ref="BQ5:BQ19"/>
    <mergeCell ref="BR5:BR19"/>
    <mergeCell ref="BC5:BC19"/>
    <mergeCell ref="BD5:BD19"/>
    <mergeCell ref="BE5:BE19"/>
    <mergeCell ref="BF5:BF19"/>
    <mergeCell ref="BG5:BG19"/>
    <mergeCell ref="BI5:BI19"/>
    <mergeCell ref="A24:C24"/>
    <mergeCell ref="F6:F19"/>
    <mergeCell ref="G6:G19"/>
    <mergeCell ref="H6:H19"/>
    <mergeCell ref="I6:I19"/>
    <mergeCell ref="O6:O19"/>
    <mergeCell ref="P6:P19"/>
    <mergeCell ref="Q6:Q19"/>
    <mergeCell ref="R6:R19"/>
    <mergeCell ref="BN4:BN19"/>
    <mergeCell ref="BO4:BO19"/>
    <mergeCell ref="BP4:BR4"/>
    <mergeCell ref="BS4:BS19"/>
    <mergeCell ref="B5:B19"/>
    <mergeCell ref="C5:C19"/>
    <mergeCell ref="D5:D19"/>
    <mergeCell ref="E5:E19"/>
    <mergeCell ref="F5:I5"/>
    <mergeCell ref="AP4:AR4"/>
    <mergeCell ref="AS4:AS19"/>
    <mergeCell ref="AT4:BB4"/>
    <mergeCell ref="BC4:BG4"/>
    <mergeCell ref="BH4:BH19"/>
    <mergeCell ref="BI4:BL4"/>
    <mergeCell ref="AR5:AR19"/>
    <mergeCell ref="AT5:AT19"/>
    <mergeCell ref="AU5:AU19"/>
    <mergeCell ref="AV5:AV19"/>
    <mergeCell ref="AB4:AC4"/>
    <mergeCell ref="S6:S19"/>
    <mergeCell ref="BJ5:BJ19"/>
    <mergeCell ref="BK5:BK19"/>
    <mergeCell ref="BL5:BL19"/>
    <mergeCell ref="AN4:AO4"/>
    <mergeCell ref="AG5:AG19"/>
    <mergeCell ref="AI5:AI19"/>
    <mergeCell ref="AJ5:AJ19"/>
    <mergeCell ref="AK5:AK19"/>
    <mergeCell ref="AC5:AC19"/>
    <mergeCell ref="AE5:AE19"/>
    <mergeCell ref="AF5:AF19"/>
    <mergeCell ref="BM4:BM19"/>
    <mergeCell ref="AW5:AW19"/>
    <mergeCell ref="AX5:AX19"/>
    <mergeCell ref="Z4:AA4"/>
    <mergeCell ref="U5:V7"/>
    <mergeCell ref="W5:W7"/>
    <mergeCell ref="X5:X7"/>
    <mergeCell ref="Y5:Y7"/>
    <mergeCell ref="AD4:AD19"/>
    <mergeCell ref="AE4:AG4"/>
    <mergeCell ref="AH4:AH19"/>
    <mergeCell ref="AI4:AM4"/>
    <mergeCell ref="U14:V16"/>
    <mergeCell ref="W14:W16"/>
    <mergeCell ref="X14:X16"/>
    <mergeCell ref="Y14:Y16"/>
    <mergeCell ref="Z14:Z16"/>
    <mergeCell ref="AA14:AA16"/>
    <mergeCell ref="U10:V10"/>
    <mergeCell ref="U11:V13"/>
    <mergeCell ref="W11:W13"/>
    <mergeCell ref="X11:X13"/>
    <mergeCell ref="Y11:Y13"/>
    <mergeCell ref="Z11:Z13"/>
    <mergeCell ref="AA11:AA13"/>
    <mergeCell ref="S22:S40"/>
    <mergeCell ref="T22:T40"/>
    <mergeCell ref="O21:Q21"/>
    <mergeCell ref="R21:T21"/>
    <mergeCell ref="M4:M19"/>
    <mergeCell ref="N4:N19"/>
    <mergeCell ref="O4:S5"/>
    <mergeCell ref="T4:T19"/>
    <mergeCell ref="U4:Y4"/>
    <mergeCell ref="J4:L4"/>
    <mergeCell ref="Z21:BV21"/>
    <mergeCell ref="Z22:BV39"/>
    <mergeCell ref="Z40:BV48"/>
    <mergeCell ref="BW1:BW48"/>
    <mergeCell ref="U21:Y21"/>
    <mergeCell ref="A3:L3"/>
    <mergeCell ref="N3:AA3"/>
    <mergeCell ref="AB3:BS3"/>
    <mergeCell ref="BT3:BV5"/>
    <mergeCell ref="F22:G22"/>
    <mergeCell ref="H22:I22"/>
    <mergeCell ref="A1:BV1"/>
    <mergeCell ref="A2:BV2"/>
    <mergeCell ref="A21:C23"/>
    <mergeCell ref="D21:E22"/>
    <mergeCell ref="F21:I21"/>
    <mergeCell ref="J21:M21"/>
    <mergeCell ref="A4:A19"/>
    <mergeCell ref="B4:I4"/>
    <mergeCell ref="O22:O40"/>
    <mergeCell ref="P22:P40"/>
    <mergeCell ref="Q22:Q40"/>
    <mergeCell ref="R22:R40"/>
  </mergeCells>
  <pageMargins left="0.70866141732283472" right="0.70866141732283472" top="0.74803149606299213" bottom="0.74803149606299213" header="0.31496062992125984" footer="0.31496062992125984"/>
  <pageSetup paperSize="9" scale="32" pageOrder="overThenDown" orientation="landscape" horizontalDpi="1200" verticalDpi="1200" r:id="rId1"/>
  <rowBreaks count="1" manualBreakCount="1">
    <brk id="20" max="16383" man="1"/>
  </rowBreaks>
  <colBreaks count="2" manualBreakCount="2">
    <brk id="25" max="1048575" man="1"/>
    <brk id="7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Luanda 1810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2014-08-25T10:03:51Z</dcterms:modified>
</cp:coreProperties>
</file>