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55"/>
  </bookViews>
  <sheets>
    <sheet name="IND.1876.1" sheetId="1" r:id="rId1"/>
  </sheets>
  <calcPr calcId="152511"/>
</workbook>
</file>

<file path=xl/calcChain.xml><?xml version="1.0" encoding="utf-8"?>
<calcChain xmlns="http://schemas.openxmlformats.org/spreadsheetml/2006/main">
  <c r="F4" i="1" l="1"/>
  <c r="K4" i="1"/>
  <c r="L4" i="1" s="1"/>
  <c r="R4" i="1"/>
  <c r="F5" i="1"/>
  <c r="K5" i="1"/>
  <c r="L5" i="1"/>
  <c r="N5" i="1" s="1"/>
  <c r="R5" i="1"/>
  <c r="F6" i="1"/>
  <c r="K6" i="1"/>
  <c r="L6" i="1" s="1"/>
  <c r="N6" i="1" s="1"/>
  <c r="R6" i="1"/>
  <c r="F7" i="1"/>
  <c r="K7" i="1"/>
  <c r="L7" i="1"/>
  <c r="N7" i="1" s="1"/>
  <c r="R7" i="1"/>
  <c r="F8" i="1"/>
  <c r="K8" i="1"/>
  <c r="L8" i="1" s="1"/>
  <c r="N8" i="1" s="1"/>
  <c r="R8" i="1"/>
  <c r="F9" i="1"/>
  <c r="K9" i="1"/>
  <c r="L9" i="1"/>
  <c r="N9" i="1" s="1"/>
  <c r="R9" i="1"/>
  <c r="F10" i="1"/>
  <c r="K10" i="1"/>
  <c r="L10" i="1" s="1"/>
  <c r="N10" i="1" s="1"/>
  <c r="R10" i="1"/>
  <c r="F11" i="1"/>
  <c r="K11" i="1"/>
  <c r="L11" i="1"/>
  <c r="N11" i="1" s="1"/>
  <c r="R11" i="1"/>
  <c r="F12" i="1"/>
  <c r="K12" i="1"/>
  <c r="L12" i="1" s="1"/>
  <c r="N12" i="1" s="1"/>
  <c r="R12" i="1"/>
  <c r="B13" i="1"/>
  <c r="C13" i="1"/>
  <c r="D13" i="1"/>
  <c r="E13" i="1"/>
  <c r="F13" i="1"/>
  <c r="G13" i="1"/>
  <c r="H13" i="1"/>
  <c r="I13" i="1"/>
  <c r="J13" i="1"/>
  <c r="M13" i="1"/>
  <c r="O13" i="1"/>
  <c r="P13" i="1"/>
  <c r="Q13" i="1"/>
  <c r="R13" i="1"/>
  <c r="S13" i="1"/>
  <c r="T13" i="1"/>
  <c r="N4" i="1" l="1"/>
  <c r="N13" i="1" s="1"/>
  <c r="L13" i="1"/>
  <c r="K13" i="1"/>
</calcChain>
</file>

<file path=xl/sharedStrings.xml><?xml version="1.0" encoding="utf-8"?>
<sst xmlns="http://schemas.openxmlformats.org/spreadsheetml/2006/main" count="39" uniqueCount="37">
  <si>
    <t>Mapa geral da população do Estado da Índia portuguesa relativo ao dia 30 de junho de 1877, com a comparação da do ano imediatamente anterior, e com a indicação do movimento da população referido ao ano de 1876.</t>
  </si>
  <si>
    <t>Designação</t>
  </si>
  <si>
    <t>Homens</t>
  </si>
  <si>
    <t>Menores de 14 anos</t>
  </si>
  <si>
    <t>Celibatários de mais de 14 anos</t>
  </si>
  <si>
    <t>Casados</t>
  </si>
  <si>
    <t>Viúvos</t>
  </si>
  <si>
    <t>Total</t>
  </si>
  <si>
    <t>Mulheres</t>
  </si>
  <si>
    <t>Donzelas de mais de 14 anos</t>
  </si>
  <si>
    <t>Casadas</t>
  </si>
  <si>
    <t>Viúvas</t>
  </si>
  <si>
    <t>Total geral</t>
  </si>
  <si>
    <t>Comparação do ano de 1876 com o de 1877</t>
  </si>
  <si>
    <t>Total da população em junho de 1876</t>
  </si>
  <si>
    <t>Aumento da população em junho de 1877</t>
  </si>
  <si>
    <t>Diminuição da população em junho de 1877</t>
  </si>
  <si>
    <t>Número de nascimentos</t>
  </si>
  <si>
    <t>Número de óbitos</t>
  </si>
  <si>
    <t>Excedentes</t>
  </si>
  <si>
    <t>Dos nascimentos obre os óbitos</t>
  </si>
  <si>
    <t>Dos óbitos sobre os nascimentos</t>
  </si>
  <si>
    <t>Número de casamentos</t>
  </si>
  <si>
    <t>Concelho das Ilhas</t>
  </si>
  <si>
    <t>Dito de Bardez</t>
  </si>
  <si>
    <t>Dito de Salcete</t>
  </si>
  <si>
    <t>1ª Divisão</t>
  </si>
  <si>
    <t>2ª Divisão</t>
  </si>
  <si>
    <t>3ª Divisão</t>
  </si>
  <si>
    <t>4ª Divisão</t>
  </si>
  <si>
    <t>Distrito de Damão</t>
  </si>
  <si>
    <t>Praça de Diu</t>
  </si>
  <si>
    <t>Soma</t>
  </si>
  <si>
    <t>O número dos indivíduos solteiros, casados e menores, tanto masculinos como femininos me Diu que figura neste mapa não está de acordo com o que apareceu no mapa do ano de 1876 publicado no Boletim nº45, por isso que, casando-se ali os menores de ambos os sexos desde a idade de 9 anos, não é fácil dar simultaneamente o número certo dos casados e dos menores de 14 anos. A soma total, porém, concorda. Em Diu, Ilhas, Bardez e Salcete, 2ª e 4ª divisão os menores de 14 anos, casados já, estão incluídos na casa dos casados: e na 1ª divisão e na 3ª estão incluídos na 1ª casa - menores de 14 anos.</t>
  </si>
  <si>
    <t>Secretaria do governo geral do estado da Índia em Nova Goa, 7 de agosto de 1877</t>
  </si>
  <si>
    <t>Eduardo Augusto de Sá Nogueira Pinto de Balsemão, Secretário Geral do Estado da Índia Portuguesa</t>
  </si>
  <si>
    <t>Boletim do Governo do Estado da Índia, nº 62, 10 de Agosto de 1877, p.321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</si>
</sst>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textRotation="90" wrapText="1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1" fillId="4" borderId="1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0" fontId="0" fillId="3" borderId="14" xfId="0" applyFill="1" applyBorder="1"/>
    <xf numFmtId="0" fontId="0" fillId="3" borderId="0" xfId="0" applyFill="1" applyBorder="1"/>
    <xf numFmtId="0" fontId="0" fillId="3" borderId="15" xfId="0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5" borderId="10" xfId="0" applyFont="1" applyFill="1" applyBorder="1"/>
    <xf numFmtId="0" fontId="1" fillId="5" borderId="15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0" fillId="6" borderId="13" xfId="0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 vertical="center" textRotation="90"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0" fillId="3" borderId="6" xfId="0" applyFill="1" applyBorder="1"/>
    <xf numFmtId="0" fontId="0" fillId="2" borderId="6" xfId="0" applyFill="1" applyBorder="1"/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38099</xdr:rowOff>
    </xdr:from>
    <xdr:to>
      <xdr:col>20</xdr:col>
      <xdr:colOff>733425</xdr:colOff>
      <xdr:row>22</xdr:row>
      <xdr:rowOff>65276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43549"/>
          <a:ext cx="11296650" cy="1170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7" workbookViewId="0">
      <selection activeCell="O25" sqref="O25"/>
    </sheetView>
  </sheetViews>
  <sheetFormatPr defaultRowHeight="15" x14ac:dyDescent="0.25"/>
  <cols>
    <col min="1" max="1" width="17.5703125" bestFit="1" customWidth="1"/>
    <col min="2" max="3" width="6" bestFit="1" customWidth="1"/>
    <col min="4" max="4" width="7" bestFit="1" customWidth="1"/>
    <col min="5" max="5" width="6" bestFit="1" customWidth="1"/>
    <col min="6" max="6" width="7" bestFit="1" customWidth="1"/>
    <col min="7" max="8" width="6" bestFit="1" customWidth="1"/>
    <col min="9" max="9" width="7" bestFit="1" customWidth="1"/>
    <col min="10" max="10" width="6" bestFit="1" customWidth="1"/>
    <col min="11" max="11" width="7" customWidth="1"/>
    <col min="12" max="12" width="10.140625" customWidth="1"/>
    <col min="13" max="13" width="8.42578125" customWidth="1"/>
    <col min="14" max="14" width="10.140625" customWidth="1"/>
    <col min="15" max="15" width="9.5703125" customWidth="1"/>
    <col min="16" max="16" width="7" customWidth="1"/>
    <col min="17" max="17" width="5" bestFit="1" customWidth="1"/>
    <col min="18" max="19" width="6.85546875" customWidth="1"/>
    <col min="20" max="20" width="12.85546875" customWidth="1"/>
    <col min="21" max="21" width="11.140625" customWidth="1"/>
  </cols>
  <sheetData>
    <row r="1" spans="1:21" ht="47.2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 t="s">
        <v>36</v>
      </c>
    </row>
    <row r="2" spans="1:21" ht="35.25" customHeight="1" thickBot="1" x14ac:dyDescent="0.3">
      <c r="A2" s="7" t="s">
        <v>1</v>
      </c>
      <c r="B2" s="12" t="s">
        <v>2</v>
      </c>
      <c r="C2" s="13"/>
      <c r="D2" s="13"/>
      <c r="E2" s="13"/>
      <c r="F2" s="14"/>
      <c r="G2" s="12" t="s">
        <v>8</v>
      </c>
      <c r="H2" s="13"/>
      <c r="I2" s="13"/>
      <c r="J2" s="13"/>
      <c r="K2" s="14"/>
      <c r="L2" s="16" t="s">
        <v>12</v>
      </c>
      <c r="M2" s="43" t="s">
        <v>13</v>
      </c>
      <c r="N2" s="44"/>
      <c r="O2" s="45"/>
      <c r="P2" s="48" t="s">
        <v>17</v>
      </c>
      <c r="Q2" s="41" t="s">
        <v>18</v>
      </c>
      <c r="R2" s="46" t="s">
        <v>19</v>
      </c>
      <c r="S2" s="47"/>
      <c r="T2" s="52" t="s">
        <v>22</v>
      </c>
      <c r="U2" s="5"/>
    </row>
    <row r="3" spans="1:21" ht="93" customHeight="1" thickBot="1" x14ac:dyDescent="0.3">
      <c r="A3" s="8"/>
      <c r="B3" s="9" t="s">
        <v>3</v>
      </c>
      <c r="C3" s="10" t="s">
        <v>4</v>
      </c>
      <c r="D3" s="11" t="s">
        <v>5</v>
      </c>
      <c r="E3" s="11" t="s">
        <v>6</v>
      </c>
      <c r="F3" s="15" t="s">
        <v>7</v>
      </c>
      <c r="G3" s="9" t="s">
        <v>3</v>
      </c>
      <c r="H3" s="10" t="s">
        <v>9</v>
      </c>
      <c r="I3" s="11" t="s">
        <v>10</v>
      </c>
      <c r="J3" s="11" t="s">
        <v>11</v>
      </c>
      <c r="K3" s="15" t="s">
        <v>7</v>
      </c>
      <c r="L3" s="17"/>
      <c r="M3" s="9" t="s">
        <v>14</v>
      </c>
      <c r="N3" s="10" t="s">
        <v>15</v>
      </c>
      <c r="O3" s="40" t="s">
        <v>16</v>
      </c>
      <c r="P3" s="49"/>
      <c r="Q3" s="42"/>
      <c r="R3" s="9" t="s">
        <v>20</v>
      </c>
      <c r="S3" s="40" t="s">
        <v>21</v>
      </c>
      <c r="T3" s="53"/>
      <c r="U3" s="5"/>
    </row>
    <row r="4" spans="1:21" x14ac:dyDescent="0.25">
      <c r="A4" s="20" t="s">
        <v>23</v>
      </c>
      <c r="B4" s="24">
        <v>5811</v>
      </c>
      <c r="C4" s="25">
        <v>4511</v>
      </c>
      <c r="D4" s="25">
        <v>11040</v>
      </c>
      <c r="E4" s="26">
        <v>949</v>
      </c>
      <c r="F4" s="33">
        <f>SUM(B4:E4)</f>
        <v>22311</v>
      </c>
      <c r="G4" s="24">
        <v>5390</v>
      </c>
      <c r="H4" s="25">
        <v>3696</v>
      </c>
      <c r="I4" s="25">
        <v>11059</v>
      </c>
      <c r="J4" s="25">
        <v>3651</v>
      </c>
      <c r="K4" s="33">
        <f>SUM(G4:J4)</f>
        <v>23796</v>
      </c>
      <c r="L4" s="35">
        <f>F4+K4</f>
        <v>46107</v>
      </c>
      <c r="M4" s="30">
        <v>45960</v>
      </c>
      <c r="N4" s="31">
        <f>L4-M4</f>
        <v>147</v>
      </c>
      <c r="O4" s="32"/>
      <c r="P4" s="50">
        <v>836</v>
      </c>
      <c r="Q4" s="18">
        <v>689</v>
      </c>
      <c r="R4" s="30">
        <f>P4-Q4</f>
        <v>147</v>
      </c>
      <c r="S4" s="32"/>
      <c r="T4" s="18">
        <v>473</v>
      </c>
      <c r="U4" s="5"/>
    </row>
    <row r="5" spans="1:21" x14ac:dyDescent="0.25">
      <c r="A5" s="21" t="s">
        <v>24</v>
      </c>
      <c r="B5" s="27">
        <v>14165</v>
      </c>
      <c r="C5" s="28">
        <v>9086</v>
      </c>
      <c r="D5" s="28">
        <v>23242</v>
      </c>
      <c r="E5" s="29">
        <v>3068</v>
      </c>
      <c r="F5" s="34">
        <f t="shared" ref="F5:F12" si="0">SUM(B5:E5)</f>
        <v>49561</v>
      </c>
      <c r="G5" s="27">
        <v>12849</v>
      </c>
      <c r="H5" s="28">
        <v>4978</v>
      </c>
      <c r="I5" s="28">
        <v>23541</v>
      </c>
      <c r="J5" s="28">
        <v>10898</v>
      </c>
      <c r="K5" s="34">
        <f t="shared" ref="K5:K12" si="1">SUM(G5:J5)</f>
        <v>52266</v>
      </c>
      <c r="L5" s="36">
        <f t="shared" ref="L5:L12" si="2">F5+K5</f>
        <v>101827</v>
      </c>
      <c r="M5" s="27">
        <v>101022</v>
      </c>
      <c r="N5" s="28">
        <f t="shared" ref="N5:N12" si="3">L5-M5</f>
        <v>805</v>
      </c>
      <c r="O5" s="29"/>
      <c r="P5" s="51">
        <v>2246</v>
      </c>
      <c r="Q5" s="19">
        <v>1809</v>
      </c>
      <c r="R5" s="27">
        <f t="shared" ref="R5:R12" si="4">P5-Q5</f>
        <v>437</v>
      </c>
      <c r="S5" s="29"/>
      <c r="T5" s="19">
        <v>896</v>
      </c>
      <c r="U5" s="5"/>
    </row>
    <row r="6" spans="1:21" x14ac:dyDescent="0.25">
      <c r="A6" s="21" t="s">
        <v>25</v>
      </c>
      <c r="B6" s="30">
        <v>15688</v>
      </c>
      <c r="C6" s="31">
        <v>15251</v>
      </c>
      <c r="D6" s="31">
        <v>22212</v>
      </c>
      <c r="E6" s="32">
        <v>3332</v>
      </c>
      <c r="F6" s="34">
        <f t="shared" si="0"/>
        <v>56483</v>
      </c>
      <c r="G6" s="30">
        <v>15944</v>
      </c>
      <c r="H6" s="31">
        <v>11959</v>
      </c>
      <c r="I6" s="31">
        <v>22347</v>
      </c>
      <c r="J6" s="31">
        <v>10073</v>
      </c>
      <c r="K6" s="34">
        <f t="shared" si="1"/>
        <v>60323</v>
      </c>
      <c r="L6" s="36">
        <f t="shared" si="2"/>
        <v>116806</v>
      </c>
      <c r="M6" s="30">
        <v>115912</v>
      </c>
      <c r="N6" s="31">
        <f t="shared" si="3"/>
        <v>894</v>
      </c>
      <c r="O6" s="32"/>
      <c r="P6" s="50">
        <v>2887</v>
      </c>
      <c r="Q6" s="18">
        <v>2424</v>
      </c>
      <c r="R6" s="30">
        <f t="shared" si="4"/>
        <v>463</v>
      </c>
      <c r="S6" s="32"/>
      <c r="T6" s="18">
        <v>782</v>
      </c>
      <c r="U6" s="5"/>
    </row>
    <row r="7" spans="1:21" x14ac:dyDescent="0.25">
      <c r="A7" s="21" t="s">
        <v>26</v>
      </c>
      <c r="B7" s="27">
        <v>4504</v>
      </c>
      <c r="C7" s="28">
        <v>1360</v>
      </c>
      <c r="D7" s="28">
        <v>6505</v>
      </c>
      <c r="E7" s="29">
        <v>409</v>
      </c>
      <c r="F7" s="34">
        <f t="shared" si="0"/>
        <v>12778</v>
      </c>
      <c r="G7" s="27">
        <v>3639</v>
      </c>
      <c r="H7" s="28">
        <v>306</v>
      </c>
      <c r="I7" s="28">
        <v>6402</v>
      </c>
      <c r="J7" s="28">
        <v>2038</v>
      </c>
      <c r="K7" s="34">
        <f t="shared" si="1"/>
        <v>12385</v>
      </c>
      <c r="L7" s="36">
        <f t="shared" si="2"/>
        <v>25163</v>
      </c>
      <c r="M7" s="27">
        <v>24979</v>
      </c>
      <c r="N7" s="28">
        <f t="shared" si="3"/>
        <v>184</v>
      </c>
      <c r="O7" s="29"/>
      <c r="P7" s="51">
        <v>220</v>
      </c>
      <c r="Q7" s="19">
        <v>155</v>
      </c>
      <c r="R7" s="27">
        <f t="shared" si="4"/>
        <v>65</v>
      </c>
      <c r="S7" s="29"/>
      <c r="T7" s="19">
        <v>172</v>
      </c>
      <c r="U7" s="5"/>
    </row>
    <row r="8" spans="1:21" x14ac:dyDescent="0.25">
      <c r="A8" s="21" t="s">
        <v>27</v>
      </c>
      <c r="B8" s="30">
        <v>4428</v>
      </c>
      <c r="C8" s="31">
        <v>3228</v>
      </c>
      <c r="D8" s="31">
        <v>7626</v>
      </c>
      <c r="E8" s="32">
        <v>1026</v>
      </c>
      <c r="F8" s="34">
        <f t="shared" si="0"/>
        <v>16308</v>
      </c>
      <c r="G8" s="30">
        <v>3294</v>
      </c>
      <c r="H8" s="31">
        <v>1774</v>
      </c>
      <c r="I8" s="31">
        <v>7923</v>
      </c>
      <c r="J8" s="31">
        <v>2279</v>
      </c>
      <c r="K8" s="34">
        <f t="shared" si="1"/>
        <v>15270</v>
      </c>
      <c r="L8" s="36">
        <f t="shared" si="2"/>
        <v>31578</v>
      </c>
      <c r="M8" s="30">
        <v>30553</v>
      </c>
      <c r="N8" s="31">
        <f t="shared" si="3"/>
        <v>1025</v>
      </c>
      <c r="O8" s="32"/>
      <c r="P8" s="50">
        <v>508</v>
      </c>
      <c r="Q8" s="18">
        <v>316</v>
      </c>
      <c r="R8" s="30">
        <f t="shared" si="4"/>
        <v>192</v>
      </c>
      <c r="S8" s="32"/>
      <c r="T8" s="18">
        <v>225</v>
      </c>
      <c r="U8" s="5"/>
    </row>
    <row r="9" spans="1:21" x14ac:dyDescent="0.25">
      <c r="A9" s="21" t="s">
        <v>28</v>
      </c>
      <c r="B9" s="27">
        <v>4229</v>
      </c>
      <c r="C9" s="28">
        <v>3197</v>
      </c>
      <c r="D9" s="28">
        <v>9974</v>
      </c>
      <c r="E9" s="29">
        <v>1093</v>
      </c>
      <c r="F9" s="34">
        <f t="shared" si="0"/>
        <v>18493</v>
      </c>
      <c r="G9" s="27">
        <v>2856</v>
      </c>
      <c r="H9" s="28">
        <v>1068</v>
      </c>
      <c r="I9" s="28">
        <v>9535</v>
      </c>
      <c r="J9" s="28">
        <v>2435</v>
      </c>
      <c r="K9" s="34">
        <f t="shared" si="1"/>
        <v>15894</v>
      </c>
      <c r="L9" s="36">
        <f t="shared" si="2"/>
        <v>34387</v>
      </c>
      <c r="M9" s="27">
        <v>34118</v>
      </c>
      <c r="N9" s="28">
        <f t="shared" si="3"/>
        <v>269</v>
      </c>
      <c r="O9" s="29"/>
      <c r="P9" s="51">
        <v>471</v>
      </c>
      <c r="Q9" s="19">
        <v>188</v>
      </c>
      <c r="R9" s="27">
        <f t="shared" si="4"/>
        <v>283</v>
      </c>
      <c r="S9" s="29"/>
      <c r="T9" s="19">
        <v>221</v>
      </c>
      <c r="U9" s="5"/>
    </row>
    <row r="10" spans="1:21" x14ac:dyDescent="0.25">
      <c r="A10" s="21" t="s">
        <v>29</v>
      </c>
      <c r="B10" s="30">
        <v>4730</v>
      </c>
      <c r="C10" s="31">
        <v>3169</v>
      </c>
      <c r="D10" s="31">
        <v>9279</v>
      </c>
      <c r="E10" s="32">
        <v>1478</v>
      </c>
      <c r="F10" s="34">
        <f t="shared" si="0"/>
        <v>18656</v>
      </c>
      <c r="G10" s="30">
        <v>4129</v>
      </c>
      <c r="H10" s="31">
        <v>1304</v>
      </c>
      <c r="I10" s="31">
        <v>9286</v>
      </c>
      <c r="J10" s="31">
        <v>2991</v>
      </c>
      <c r="K10" s="34">
        <f t="shared" si="1"/>
        <v>17710</v>
      </c>
      <c r="L10" s="36">
        <f t="shared" si="2"/>
        <v>36366</v>
      </c>
      <c r="M10" s="30">
        <v>36168</v>
      </c>
      <c r="N10" s="31">
        <f t="shared" si="3"/>
        <v>198</v>
      </c>
      <c r="O10" s="32"/>
      <c r="P10" s="50">
        <v>473</v>
      </c>
      <c r="Q10" s="18">
        <v>235</v>
      </c>
      <c r="R10" s="30">
        <f t="shared" si="4"/>
        <v>238</v>
      </c>
      <c r="S10" s="32"/>
      <c r="T10" s="18">
        <v>270</v>
      </c>
      <c r="U10" s="5"/>
    </row>
    <row r="11" spans="1:21" x14ac:dyDescent="0.25">
      <c r="A11" s="21" t="s">
        <v>30</v>
      </c>
      <c r="B11" s="27">
        <v>4691</v>
      </c>
      <c r="C11" s="28">
        <v>3421</v>
      </c>
      <c r="D11" s="28">
        <v>9968</v>
      </c>
      <c r="E11" s="29">
        <v>1272</v>
      </c>
      <c r="F11" s="34">
        <f t="shared" si="0"/>
        <v>19352</v>
      </c>
      <c r="G11" s="27">
        <v>3900</v>
      </c>
      <c r="H11" s="28">
        <v>2684</v>
      </c>
      <c r="I11" s="28">
        <v>10239</v>
      </c>
      <c r="J11" s="28">
        <v>2310</v>
      </c>
      <c r="K11" s="34">
        <f t="shared" si="1"/>
        <v>19133</v>
      </c>
      <c r="L11" s="36">
        <f t="shared" si="2"/>
        <v>38485</v>
      </c>
      <c r="M11" s="27">
        <v>28332</v>
      </c>
      <c r="N11" s="28">
        <f t="shared" si="3"/>
        <v>10153</v>
      </c>
      <c r="O11" s="29"/>
      <c r="P11" s="51">
        <v>1157</v>
      </c>
      <c r="Q11" s="19">
        <v>655</v>
      </c>
      <c r="R11" s="27">
        <f t="shared" si="4"/>
        <v>502</v>
      </c>
      <c r="S11" s="29"/>
      <c r="T11" s="19">
        <v>285</v>
      </c>
      <c r="U11" s="5"/>
    </row>
    <row r="12" spans="1:21" ht="15.75" thickBot="1" x14ac:dyDescent="0.3">
      <c r="A12" s="22" t="s">
        <v>31</v>
      </c>
      <c r="B12" s="30">
        <v>3311</v>
      </c>
      <c r="C12" s="31">
        <v>615</v>
      </c>
      <c r="D12" s="31">
        <v>2724</v>
      </c>
      <c r="E12" s="32">
        <v>318</v>
      </c>
      <c r="F12" s="34">
        <f t="shared" si="0"/>
        <v>6968</v>
      </c>
      <c r="G12" s="30">
        <v>2683</v>
      </c>
      <c r="H12" s="31">
        <v>282</v>
      </c>
      <c r="I12" s="31">
        <v>2746</v>
      </c>
      <c r="J12" s="31">
        <v>1219</v>
      </c>
      <c r="K12" s="34">
        <f t="shared" si="1"/>
        <v>6930</v>
      </c>
      <c r="L12" s="36">
        <f t="shared" si="2"/>
        <v>13898</v>
      </c>
      <c r="M12" s="30">
        <v>13800</v>
      </c>
      <c r="N12" s="31">
        <f t="shared" si="3"/>
        <v>98</v>
      </c>
      <c r="O12" s="32"/>
      <c r="P12" s="50">
        <v>233</v>
      </c>
      <c r="Q12" s="18">
        <v>135</v>
      </c>
      <c r="R12" s="30">
        <f t="shared" si="4"/>
        <v>98</v>
      </c>
      <c r="S12" s="32"/>
      <c r="T12" s="18">
        <v>68</v>
      </c>
      <c r="U12" s="5"/>
    </row>
    <row r="13" spans="1:21" ht="15.75" thickBot="1" x14ac:dyDescent="0.3">
      <c r="A13" s="23" t="s">
        <v>32</v>
      </c>
      <c r="B13" s="37">
        <f>SUM(B4:B12)</f>
        <v>61557</v>
      </c>
      <c r="C13" s="38">
        <f t="shared" ref="C13:T13" si="5">SUM(C4:C12)</f>
        <v>43838</v>
      </c>
      <c r="D13" s="38">
        <f t="shared" si="5"/>
        <v>102570</v>
      </c>
      <c r="E13" s="38">
        <f t="shared" si="5"/>
        <v>12945</v>
      </c>
      <c r="F13" s="23">
        <f t="shared" si="5"/>
        <v>220910</v>
      </c>
      <c r="G13" s="38">
        <f t="shared" si="5"/>
        <v>54684</v>
      </c>
      <c r="H13" s="38">
        <f t="shared" si="5"/>
        <v>28051</v>
      </c>
      <c r="I13" s="38">
        <f t="shared" si="5"/>
        <v>103078</v>
      </c>
      <c r="J13" s="38">
        <f t="shared" si="5"/>
        <v>37894</v>
      </c>
      <c r="K13" s="23">
        <f t="shared" si="5"/>
        <v>223707</v>
      </c>
      <c r="L13" s="23">
        <f t="shared" si="5"/>
        <v>444617</v>
      </c>
      <c r="M13" s="37">
        <f t="shared" si="5"/>
        <v>430844</v>
      </c>
      <c r="N13" s="38">
        <f t="shared" si="5"/>
        <v>13773</v>
      </c>
      <c r="O13" s="39">
        <f t="shared" si="5"/>
        <v>0</v>
      </c>
      <c r="P13" s="23">
        <f t="shared" si="5"/>
        <v>9031</v>
      </c>
      <c r="Q13" s="38">
        <f t="shared" si="5"/>
        <v>6606</v>
      </c>
      <c r="R13" s="37">
        <f t="shared" si="5"/>
        <v>2425</v>
      </c>
      <c r="S13" s="39">
        <f t="shared" si="5"/>
        <v>0</v>
      </c>
      <c r="T13" s="39">
        <f t="shared" si="5"/>
        <v>3392</v>
      </c>
      <c r="U13" s="5"/>
    </row>
    <row r="14" spans="1:21" ht="70.5" customHeight="1" thickBot="1" x14ac:dyDescent="0.3">
      <c r="A14" s="54" t="s">
        <v>33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"/>
    </row>
    <row r="15" spans="1:21" ht="18" customHeight="1" thickBot="1" x14ac:dyDescent="0.3">
      <c r="A15" s="57" t="s">
        <v>34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  <c r="U15" s="5"/>
    </row>
    <row r="16" spans="1:21" ht="18" customHeight="1" thickBot="1" x14ac:dyDescent="0.3">
      <c r="A16" s="60" t="s">
        <v>35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/>
      <c r="U16" s="6"/>
    </row>
  </sheetData>
  <mergeCells count="14">
    <mergeCell ref="A16:T16"/>
    <mergeCell ref="U1:U16"/>
    <mergeCell ref="Q2:Q3"/>
    <mergeCell ref="R2:S2"/>
    <mergeCell ref="T2:T3"/>
    <mergeCell ref="A1:T1"/>
    <mergeCell ref="A14:T14"/>
    <mergeCell ref="A15:T15"/>
    <mergeCell ref="A2:A3"/>
    <mergeCell ref="B2:F2"/>
    <mergeCell ref="G2:K2"/>
    <mergeCell ref="L2:L3"/>
    <mergeCell ref="M2:O2"/>
    <mergeCell ref="P2:P3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IND.1876.1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2015-07-08T14:38:48Z</dcterms:modified>
</cp:coreProperties>
</file>