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Dande\"/>
    </mc:Choice>
  </mc:AlternateContent>
  <bookViews>
    <workbookView xWindow="0" yWindow="0" windowWidth="20490" windowHeight="7755"/>
  </bookViews>
  <sheets>
    <sheet name="Dande, 1825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AW11" i="1"/>
  <c r="AN10" i="1"/>
  <c r="AN9" i="1"/>
  <c r="AN8" i="1"/>
  <c r="L11" i="1"/>
  <c r="M11" i="1"/>
  <c r="N11" i="1"/>
  <c r="O11" i="1"/>
  <c r="P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X11" i="1"/>
  <c r="AY11" i="1"/>
  <c r="AZ11" i="1"/>
  <c r="BA11" i="1"/>
  <c r="I11" i="1"/>
  <c r="J11" i="1"/>
  <c r="K11" i="1"/>
  <c r="H11" i="1"/>
  <c r="G11" i="1"/>
</calcChain>
</file>

<file path=xl/sharedStrings.xml><?xml version="1.0" encoding="utf-8"?>
<sst xmlns="http://schemas.openxmlformats.org/spreadsheetml/2006/main" count="79" uniqueCount="69">
  <si>
    <t>Igrejas</t>
  </si>
  <si>
    <t>Casas</t>
  </si>
  <si>
    <t>Pessoas de ambos os sexos</t>
  </si>
  <si>
    <t>Paroquiais</t>
  </si>
  <si>
    <t>Ermidas</t>
  </si>
  <si>
    <t>de Pedra e Cal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</si>
  <si>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</si>
  <si>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</si>
  <si>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</si>
  <si>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</si>
  <si>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</si>
  <si>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</si>
  <si>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</si>
  <si>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</si>
  <si>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</si>
  <si>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</si>
  <si>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</si>
  <si>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</si>
  <si>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</si>
  <si>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</si>
  <si>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</si>
  <si>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</si>
  <si>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</si>
  <si>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</si>
  <si>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</si>
  <si>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</si>
  <si>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</si>
  <si>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</si>
  <si>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Entraram</t>
  </si>
  <si>
    <t>Saíram</t>
  </si>
  <si>
    <t>Nasceram</t>
  </si>
  <si>
    <t>Morreram</t>
  </si>
  <si>
    <t>Carpinteiros</t>
  </si>
  <si>
    <t>Ferreiros</t>
  </si>
  <si>
    <t>Pedreiros</t>
  </si>
  <si>
    <t>Oleiros</t>
  </si>
  <si>
    <t>Sapateiros</t>
  </si>
  <si>
    <t>Alfaiates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</si>
  <si>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</si>
  <si>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</si>
  <si>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</si>
  <si>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</si>
  <si>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</si>
  <si>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</si>
  <si>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</si>
  <si>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</si>
  <si>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</si>
  <si>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</si>
  <si>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</si>
  <si>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</si>
  <si>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</si>
  <si>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</si>
  <si>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</si>
  <si>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</si>
  <si>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</si>
  <si>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</si>
  <si>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Escrivão</t>
  </si>
  <si>
    <t>Brancos</t>
  </si>
  <si>
    <t>Pretos</t>
  </si>
  <si>
    <t>Mulatos</t>
  </si>
  <si>
    <t>Total</t>
  </si>
  <si>
    <t>Mecânicos</t>
  </si>
  <si>
    <t>Districto de Dande</t>
  </si>
  <si>
    <t>Esteireiros</t>
  </si>
  <si>
    <t>Mapa do Districto do Dande relativo ao seu estado em o ano de 1825</t>
  </si>
  <si>
    <t>Districto do Dande 1º de Janeiro de 1826</t>
  </si>
  <si>
    <t>Qualidades</t>
  </si>
  <si>
    <t>AHU, CU, Angola, Cx 141, Doc 49, DSC 6531</t>
  </si>
  <si>
    <t>António [Alvares] Sardinha   Tenente e Regente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</si>
</sst>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49" fontId="1" fillId="5" borderId="1" xfId="0" applyNumberFormat="1" applyFont="1" applyFill="1" applyBorder="1" applyAlignment="1">
      <alignment horizontal="center" vertical="center" textRotation="90"/>
    </xf>
    <xf numFmtId="49" fontId="1" fillId="5" borderId="2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12" xfId="0" applyFont="1" applyFill="1" applyBorder="1" applyAlignment="1">
      <alignment horizontal="center" vertical="center" textRotation="90" wrapText="1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center" textRotation="90"/>
    </xf>
    <xf numFmtId="0" fontId="1" fillId="7" borderId="13" xfId="0" applyFont="1" applyFill="1" applyBorder="1" applyAlignment="1">
      <alignment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66877</xdr:rowOff>
    </xdr:from>
    <xdr:to>
      <xdr:col>54</xdr:col>
      <xdr:colOff>12936</xdr:colOff>
      <xdr:row>21</xdr:row>
      <xdr:rowOff>45357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03663"/>
          <a:ext cx="18745436" cy="1747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showGridLines="0" tabSelected="1" zoomScale="63" zoomScaleNormal="63" workbookViewId="0">
      <selection activeCell="A13" sqref="A13"/>
    </sheetView>
  </sheetViews>
  <sheetFormatPr defaultRowHeight="15" x14ac:dyDescent="0.25"/>
  <cols>
    <col min="1" max="1" width="19.140625" style="1" customWidth="1"/>
    <col min="2" max="2" width="4.28515625" style="1" customWidth="1"/>
    <col min="3" max="3" width="4.5703125" style="1" customWidth="1"/>
    <col min="4" max="4" width="4.28515625" style="1" bestFit="1" customWidth="1"/>
    <col min="5" max="5" width="5.140625" style="1" bestFit="1" customWidth="1"/>
    <col min="6" max="10" width="3.85546875" style="1" bestFit="1" customWidth="1"/>
    <col min="11" max="11" width="4.140625" style="1" bestFit="1" customWidth="1"/>
    <col min="12" max="12" width="5.85546875" style="1" bestFit="1" customWidth="1"/>
    <col min="13" max="13" width="4.7109375" style="1" bestFit="1" customWidth="1"/>
    <col min="14" max="19" width="5.85546875" style="1" bestFit="1" customWidth="1"/>
    <col min="20" max="21" width="3.85546875" style="1" bestFit="1" customWidth="1"/>
    <col min="22" max="23" width="5.85546875" style="1" bestFit="1" customWidth="1"/>
    <col min="24" max="24" width="3.85546875" style="1" bestFit="1" customWidth="1"/>
    <col min="25" max="25" width="6.140625" style="1" bestFit="1" customWidth="1"/>
    <col min="26" max="30" width="5.85546875" style="1" bestFit="1" customWidth="1"/>
    <col min="31" max="32" width="3.85546875" style="1" bestFit="1" customWidth="1"/>
    <col min="33" max="33" width="5.85546875" style="1" bestFit="1" customWidth="1"/>
    <col min="34" max="34" width="5.140625" style="1" bestFit="1" customWidth="1"/>
    <col min="35" max="35" width="3.85546875" style="1" bestFit="1" customWidth="1"/>
    <col min="36" max="37" width="5.85546875" style="1" bestFit="1" customWidth="1"/>
    <col min="38" max="38" width="3.85546875" style="1" bestFit="1" customWidth="1"/>
    <col min="39" max="39" width="6.140625" style="1" bestFit="1" customWidth="1"/>
    <col min="40" max="40" width="7.28515625" style="1" customWidth="1"/>
    <col min="41" max="41" width="4.42578125" style="1" customWidth="1"/>
    <col min="42" max="47" width="3.85546875" style="1" bestFit="1" customWidth="1"/>
    <col min="48" max="48" width="4.140625" style="1" bestFit="1" customWidth="1"/>
    <col min="49" max="49" width="6.140625" style="1" customWidth="1"/>
    <col min="50" max="51" width="4.28515625" style="1" bestFit="1" customWidth="1"/>
    <col min="52" max="53" width="4.7109375" style="1" bestFit="1" customWidth="1"/>
    <col min="54" max="54" width="7.42578125" style="1" customWidth="1"/>
    <col min="55" max="16384" width="9.140625" style="1"/>
  </cols>
  <sheetData>
    <row r="1" spans="1:54" ht="30" customHeight="1" thickBot="1" x14ac:dyDescent="0.3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5" t="s">
        <v>67</v>
      </c>
    </row>
    <row r="2" spans="1:54" s="2" customFormat="1" ht="18.75" customHeight="1" thickBot="1" x14ac:dyDescent="0.3">
      <c r="A2" s="8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1">
        <v>1825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6"/>
    </row>
    <row r="3" spans="1:54" s="2" customFormat="1" ht="22.5" customHeight="1" thickBot="1" x14ac:dyDescent="0.3">
      <c r="A3" s="12" t="s">
        <v>65</v>
      </c>
      <c r="B3" s="18" t="s">
        <v>0</v>
      </c>
      <c r="C3" s="19"/>
      <c r="D3" s="18" t="s">
        <v>1</v>
      </c>
      <c r="E3" s="20"/>
      <c r="F3" s="18" t="s">
        <v>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6"/>
    </row>
    <row r="4" spans="1:54" s="2" customFormat="1" ht="33.75" customHeight="1" thickBot="1" x14ac:dyDescent="0.3">
      <c r="A4" s="13"/>
      <c r="B4" s="43" t="s">
        <v>3</v>
      </c>
      <c r="C4" s="45" t="s">
        <v>4</v>
      </c>
      <c r="D4" s="43" t="s">
        <v>5</v>
      </c>
      <c r="E4" s="45" t="s">
        <v>6</v>
      </c>
      <c r="F4" s="21" t="s">
        <v>8</v>
      </c>
      <c r="G4" s="18" t="s">
        <v>7</v>
      </c>
      <c r="H4" s="19"/>
      <c r="I4" s="19"/>
      <c r="J4" s="19"/>
      <c r="K4" s="20"/>
      <c r="L4" s="18" t="s">
        <v>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18" t="s">
        <v>10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0"/>
      <c r="AN4" s="34" t="s">
        <v>11</v>
      </c>
      <c r="AO4" s="34" t="s">
        <v>12</v>
      </c>
      <c r="AP4" s="18" t="s">
        <v>13</v>
      </c>
      <c r="AQ4" s="19"/>
      <c r="AR4" s="19"/>
      <c r="AS4" s="19"/>
      <c r="AT4" s="19"/>
      <c r="AU4" s="19"/>
      <c r="AV4" s="19"/>
      <c r="AW4" s="19"/>
      <c r="AX4" s="37" t="s">
        <v>14</v>
      </c>
      <c r="AY4" s="38"/>
      <c r="AZ4" s="38"/>
      <c r="BA4" s="38"/>
      <c r="BB4" s="6"/>
    </row>
    <row r="5" spans="1:54" s="2" customFormat="1" ht="24.75" customHeight="1" thickBot="1" x14ac:dyDescent="0.3">
      <c r="A5" s="13"/>
      <c r="B5" s="39"/>
      <c r="C5" s="40"/>
      <c r="D5" s="39"/>
      <c r="E5" s="40"/>
      <c r="F5" s="22"/>
      <c r="G5" s="43" t="s">
        <v>15</v>
      </c>
      <c r="H5" s="44" t="s">
        <v>16</v>
      </c>
      <c r="I5" s="44" t="s">
        <v>17</v>
      </c>
      <c r="J5" s="44" t="s">
        <v>18</v>
      </c>
      <c r="K5" s="45" t="s">
        <v>19</v>
      </c>
      <c r="L5" s="24" t="s">
        <v>20</v>
      </c>
      <c r="M5" s="25"/>
      <c r="N5" s="25"/>
      <c r="O5" s="25"/>
      <c r="P5" s="24" t="s">
        <v>21</v>
      </c>
      <c r="Q5" s="25"/>
      <c r="R5" s="28"/>
      <c r="S5" s="24" t="s">
        <v>22</v>
      </c>
      <c r="T5" s="25"/>
      <c r="U5" s="28"/>
      <c r="V5" s="25" t="s">
        <v>23</v>
      </c>
      <c r="W5" s="28"/>
      <c r="X5" s="21" t="s">
        <v>24</v>
      </c>
      <c r="Y5" s="21" t="s">
        <v>25</v>
      </c>
      <c r="Z5" s="24" t="s">
        <v>20</v>
      </c>
      <c r="AA5" s="25"/>
      <c r="AB5" s="25"/>
      <c r="AC5" s="28"/>
      <c r="AD5" s="24" t="s">
        <v>21</v>
      </c>
      <c r="AE5" s="25"/>
      <c r="AF5" s="28"/>
      <c r="AG5" s="24" t="s">
        <v>22</v>
      </c>
      <c r="AH5" s="25"/>
      <c r="AI5" s="28"/>
      <c r="AJ5" s="24" t="s">
        <v>23</v>
      </c>
      <c r="AK5" s="28"/>
      <c r="AL5" s="21" t="s">
        <v>26</v>
      </c>
      <c r="AM5" s="21" t="s">
        <v>27</v>
      </c>
      <c r="AN5" s="35"/>
      <c r="AO5" s="35"/>
      <c r="AP5" s="21" t="s">
        <v>56</v>
      </c>
      <c r="AQ5" s="18" t="s">
        <v>61</v>
      </c>
      <c r="AR5" s="19"/>
      <c r="AS5" s="19"/>
      <c r="AT5" s="19"/>
      <c r="AU5" s="19"/>
      <c r="AV5" s="19"/>
      <c r="AW5" s="19"/>
      <c r="AX5" s="43" t="s">
        <v>28</v>
      </c>
      <c r="AY5" s="44" t="s">
        <v>29</v>
      </c>
      <c r="AZ5" s="44" t="s">
        <v>30</v>
      </c>
      <c r="BA5" s="44" t="s">
        <v>31</v>
      </c>
      <c r="BB5" s="6"/>
    </row>
    <row r="6" spans="1:54" s="2" customFormat="1" ht="24.75" customHeight="1" thickBot="1" x14ac:dyDescent="0.3">
      <c r="A6" s="13"/>
      <c r="B6" s="41"/>
      <c r="C6" s="42"/>
      <c r="D6" s="41"/>
      <c r="E6" s="42"/>
      <c r="F6" s="22"/>
      <c r="G6" s="39"/>
      <c r="H6" s="46"/>
      <c r="I6" s="46"/>
      <c r="J6" s="46"/>
      <c r="K6" s="40"/>
      <c r="L6" s="26"/>
      <c r="M6" s="27"/>
      <c r="N6" s="27"/>
      <c r="O6" s="27"/>
      <c r="P6" s="26"/>
      <c r="Q6" s="27"/>
      <c r="R6" s="29"/>
      <c r="S6" s="26"/>
      <c r="T6" s="27"/>
      <c r="U6" s="29"/>
      <c r="V6" s="27"/>
      <c r="W6" s="29"/>
      <c r="X6" s="22"/>
      <c r="Y6" s="22"/>
      <c r="Z6" s="31"/>
      <c r="AA6" s="32"/>
      <c r="AB6" s="32"/>
      <c r="AC6" s="33"/>
      <c r="AD6" s="31"/>
      <c r="AE6" s="32"/>
      <c r="AF6" s="33"/>
      <c r="AG6" s="31"/>
      <c r="AH6" s="32"/>
      <c r="AI6" s="33"/>
      <c r="AJ6" s="31"/>
      <c r="AK6" s="33"/>
      <c r="AL6" s="22"/>
      <c r="AM6" s="22"/>
      <c r="AN6" s="35"/>
      <c r="AO6" s="35"/>
      <c r="AP6" s="22"/>
      <c r="AQ6" s="43" t="s">
        <v>32</v>
      </c>
      <c r="AR6" s="44" t="s">
        <v>33</v>
      </c>
      <c r="AS6" s="44" t="s">
        <v>34</v>
      </c>
      <c r="AT6" s="44" t="s">
        <v>35</v>
      </c>
      <c r="AU6" s="44" t="s">
        <v>36</v>
      </c>
      <c r="AV6" s="44" t="s">
        <v>37</v>
      </c>
      <c r="AW6" s="56" t="s">
        <v>63</v>
      </c>
      <c r="AX6" s="39"/>
      <c r="AY6" s="46"/>
      <c r="AZ6" s="46"/>
      <c r="BA6" s="46"/>
      <c r="BB6" s="6"/>
    </row>
    <row r="7" spans="1:54" s="2" customFormat="1" ht="77.25" thickBot="1" x14ac:dyDescent="0.3">
      <c r="A7" s="14"/>
      <c r="B7" s="80"/>
      <c r="C7" s="81"/>
      <c r="D7" s="80"/>
      <c r="E7" s="81"/>
      <c r="F7" s="23"/>
      <c r="G7" s="41"/>
      <c r="H7" s="47"/>
      <c r="I7" s="47"/>
      <c r="J7" s="47"/>
      <c r="K7" s="42"/>
      <c r="L7" s="48" t="s">
        <v>38</v>
      </c>
      <c r="M7" s="49" t="s">
        <v>39</v>
      </c>
      <c r="N7" s="49" t="s">
        <v>40</v>
      </c>
      <c r="O7" s="49" t="s">
        <v>41</v>
      </c>
      <c r="P7" s="50" t="s">
        <v>42</v>
      </c>
      <c r="Q7" s="51" t="s">
        <v>43</v>
      </c>
      <c r="R7" s="52" t="s">
        <v>44</v>
      </c>
      <c r="S7" s="50" t="s">
        <v>45</v>
      </c>
      <c r="T7" s="51" t="s">
        <v>46</v>
      </c>
      <c r="U7" s="52" t="s">
        <v>47</v>
      </c>
      <c r="V7" s="51" t="s">
        <v>48</v>
      </c>
      <c r="W7" s="52" t="s">
        <v>49</v>
      </c>
      <c r="X7" s="30"/>
      <c r="Y7" s="23"/>
      <c r="Z7" s="48" t="s">
        <v>38</v>
      </c>
      <c r="AA7" s="49" t="s">
        <v>39</v>
      </c>
      <c r="AB7" s="49" t="s">
        <v>40</v>
      </c>
      <c r="AC7" s="49" t="s">
        <v>41</v>
      </c>
      <c r="AD7" s="53" t="s">
        <v>50</v>
      </c>
      <c r="AE7" s="54" t="s">
        <v>51</v>
      </c>
      <c r="AF7" s="55" t="s">
        <v>52</v>
      </c>
      <c r="AG7" s="53" t="s">
        <v>53</v>
      </c>
      <c r="AH7" s="54" t="s">
        <v>54</v>
      </c>
      <c r="AI7" s="55" t="s">
        <v>55</v>
      </c>
      <c r="AJ7" s="53" t="s">
        <v>48</v>
      </c>
      <c r="AK7" s="55" t="s">
        <v>49</v>
      </c>
      <c r="AL7" s="23"/>
      <c r="AM7" s="23"/>
      <c r="AN7" s="36"/>
      <c r="AO7" s="36"/>
      <c r="AP7" s="23"/>
      <c r="AQ7" s="41"/>
      <c r="AR7" s="47"/>
      <c r="AS7" s="47"/>
      <c r="AT7" s="47"/>
      <c r="AU7" s="47"/>
      <c r="AV7" s="47"/>
      <c r="AW7" s="57"/>
      <c r="AX7" s="41"/>
      <c r="AY7" s="47"/>
      <c r="AZ7" s="47"/>
      <c r="BA7" s="47"/>
      <c r="BB7" s="6"/>
    </row>
    <row r="8" spans="1:54" s="2" customFormat="1" ht="15.75" x14ac:dyDescent="0.25">
      <c r="A8" s="15" t="s">
        <v>66</v>
      </c>
      <c r="B8" s="24" t="s">
        <v>57</v>
      </c>
      <c r="C8" s="25"/>
      <c r="D8" s="25"/>
      <c r="E8" s="28"/>
      <c r="F8" s="58"/>
      <c r="G8" s="59"/>
      <c r="H8" s="60"/>
      <c r="I8" s="60"/>
      <c r="J8" s="60"/>
      <c r="K8" s="61"/>
      <c r="L8" s="59"/>
      <c r="M8" s="60"/>
      <c r="N8" s="60"/>
      <c r="O8" s="61">
        <v>6</v>
      </c>
      <c r="P8" s="59">
        <v>4</v>
      </c>
      <c r="Q8" s="60">
        <v>1</v>
      </c>
      <c r="R8" s="61">
        <v>1</v>
      </c>
      <c r="S8" s="59"/>
      <c r="T8" s="60">
        <v>1</v>
      </c>
      <c r="U8" s="61">
        <v>5</v>
      </c>
      <c r="V8" s="59">
        <v>6</v>
      </c>
      <c r="W8" s="61"/>
      <c r="X8" s="62"/>
      <c r="Y8" s="63">
        <v>6</v>
      </c>
      <c r="Z8" s="59"/>
      <c r="AA8" s="60"/>
      <c r="AB8" s="60"/>
      <c r="AC8" s="61">
        <v>1</v>
      </c>
      <c r="AD8" s="59"/>
      <c r="AE8" s="60"/>
      <c r="AF8" s="61">
        <v>1</v>
      </c>
      <c r="AG8" s="59">
        <v>1</v>
      </c>
      <c r="AH8" s="60"/>
      <c r="AI8" s="61"/>
      <c r="AJ8" s="59">
        <v>1</v>
      </c>
      <c r="AK8" s="61"/>
      <c r="AL8" s="64"/>
      <c r="AM8" s="63">
        <v>1</v>
      </c>
      <c r="AN8" s="62">
        <f>AM8+Y8</f>
        <v>7</v>
      </c>
      <c r="AO8" s="60"/>
      <c r="AP8" s="65"/>
      <c r="AQ8" s="65"/>
      <c r="AR8" s="66"/>
      <c r="AS8" s="66"/>
      <c r="AT8" s="66"/>
      <c r="AU8" s="66"/>
      <c r="AV8" s="66"/>
      <c r="AW8" s="66"/>
      <c r="AX8" s="65">
        <v>2</v>
      </c>
      <c r="AY8" s="66">
        <v>5</v>
      </c>
      <c r="AZ8" s="66"/>
      <c r="BA8" s="66">
        <v>1</v>
      </c>
      <c r="BB8" s="6"/>
    </row>
    <row r="9" spans="1:54" s="2" customFormat="1" ht="15.75" x14ac:dyDescent="0.25">
      <c r="A9" s="16"/>
      <c r="B9" s="26" t="s">
        <v>58</v>
      </c>
      <c r="C9" s="27"/>
      <c r="D9" s="27"/>
      <c r="E9" s="29"/>
      <c r="F9" s="71"/>
      <c r="G9" s="72"/>
      <c r="H9" s="73"/>
      <c r="I9" s="73"/>
      <c r="J9" s="73"/>
      <c r="K9" s="74"/>
      <c r="L9" s="72">
        <v>1301</v>
      </c>
      <c r="M9" s="73">
        <v>840</v>
      </c>
      <c r="N9" s="73">
        <v>1050</v>
      </c>
      <c r="O9" s="74">
        <v>2120</v>
      </c>
      <c r="P9" s="72">
        <v>2141</v>
      </c>
      <c r="Q9" s="73">
        <v>2120</v>
      </c>
      <c r="R9" s="74">
        <v>1050</v>
      </c>
      <c r="S9" s="72">
        <v>5309</v>
      </c>
      <c r="T9" s="73">
        <v>2</v>
      </c>
      <c r="U9" s="74"/>
      <c r="V9" s="72">
        <v>3110</v>
      </c>
      <c r="W9" s="74">
        <v>2200</v>
      </c>
      <c r="X9" s="75">
        <v>1</v>
      </c>
      <c r="Y9" s="74">
        <v>5311</v>
      </c>
      <c r="Z9" s="72">
        <v>1300</v>
      </c>
      <c r="AA9" s="73">
        <v>1000</v>
      </c>
      <c r="AB9" s="73">
        <v>1300</v>
      </c>
      <c r="AC9" s="74">
        <v>3565</v>
      </c>
      <c r="AD9" s="72">
        <v>7163</v>
      </c>
      <c r="AE9" s="73">
        <v>2</v>
      </c>
      <c r="AF9" s="74"/>
      <c r="AG9" s="72">
        <v>7160</v>
      </c>
      <c r="AH9" s="73">
        <v>5</v>
      </c>
      <c r="AI9" s="74"/>
      <c r="AJ9" s="72">
        <v>6140</v>
      </c>
      <c r="AK9" s="74">
        <v>1025</v>
      </c>
      <c r="AL9" s="75"/>
      <c r="AM9" s="74">
        <v>7165</v>
      </c>
      <c r="AN9" s="75">
        <f>AM9+Y9</f>
        <v>12476</v>
      </c>
      <c r="AO9" s="73">
        <v>13</v>
      </c>
      <c r="AP9" s="72"/>
      <c r="AQ9" s="72">
        <v>3</v>
      </c>
      <c r="AR9" s="73"/>
      <c r="AS9" s="73">
        <v>2</v>
      </c>
      <c r="AT9" s="73"/>
      <c r="AU9" s="73">
        <v>61</v>
      </c>
      <c r="AV9" s="73">
        <v>3</v>
      </c>
      <c r="AW9" s="73">
        <v>201</v>
      </c>
      <c r="AX9" s="72">
        <v>11</v>
      </c>
      <c r="AY9" s="73">
        <v>13</v>
      </c>
      <c r="AZ9" s="73">
        <v>301</v>
      </c>
      <c r="BA9" s="73">
        <v>141</v>
      </c>
      <c r="BB9" s="6"/>
    </row>
    <row r="10" spans="1:54" s="2" customFormat="1" ht="16.5" thickBot="1" x14ac:dyDescent="0.3">
      <c r="A10" s="17"/>
      <c r="B10" s="31" t="s">
        <v>59</v>
      </c>
      <c r="C10" s="32"/>
      <c r="D10" s="32"/>
      <c r="E10" s="33"/>
      <c r="F10" s="58">
        <v>1</v>
      </c>
      <c r="G10" s="59"/>
      <c r="H10" s="60"/>
      <c r="I10" s="60"/>
      <c r="J10" s="60"/>
      <c r="K10" s="61"/>
      <c r="L10" s="67">
        <v>15</v>
      </c>
      <c r="M10" s="68">
        <v>9</v>
      </c>
      <c r="N10" s="68">
        <v>6</v>
      </c>
      <c r="O10" s="69">
        <v>20</v>
      </c>
      <c r="P10" s="67">
        <v>50</v>
      </c>
      <c r="Q10" s="68"/>
      <c r="R10" s="69"/>
      <c r="S10" s="67">
        <v>50</v>
      </c>
      <c r="T10" s="68"/>
      <c r="U10" s="69"/>
      <c r="V10" s="67">
        <v>35</v>
      </c>
      <c r="W10" s="69">
        <v>15</v>
      </c>
      <c r="X10" s="70"/>
      <c r="Y10" s="69">
        <v>50</v>
      </c>
      <c r="Z10" s="59">
        <v>12</v>
      </c>
      <c r="AA10" s="60">
        <v>3</v>
      </c>
      <c r="AB10" s="60">
        <v>15</v>
      </c>
      <c r="AC10" s="61">
        <v>6</v>
      </c>
      <c r="AD10" s="59">
        <v>36</v>
      </c>
      <c r="AE10" s="60"/>
      <c r="AF10" s="61"/>
      <c r="AG10" s="59">
        <v>36</v>
      </c>
      <c r="AH10" s="60"/>
      <c r="AI10" s="61"/>
      <c r="AJ10" s="59">
        <v>36</v>
      </c>
      <c r="AK10" s="61"/>
      <c r="AL10" s="64"/>
      <c r="AM10" s="69">
        <v>36</v>
      </c>
      <c r="AN10" s="64">
        <f>AM10+Y10</f>
        <v>86</v>
      </c>
      <c r="AO10" s="60"/>
      <c r="AP10" s="59">
        <v>1</v>
      </c>
      <c r="AQ10" s="59"/>
      <c r="AR10" s="60"/>
      <c r="AS10" s="60"/>
      <c r="AT10" s="60"/>
      <c r="AU10" s="60"/>
      <c r="AV10" s="60"/>
      <c r="AW10" s="60"/>
      <c r="AX10" s="59"/>
      <c r="AY10" s="60">
        <v>4</v>
      </c>
      <c r="AZ10" s="60">
        <v>3</v>
      </c>
      <c r="BA10" s="60">
        <v>5</v>
      </c>
      <c r="BB10" s="6"/>
    </row>
    <row r="11" spans="1:54" s="2" customFormat="1" ht="16.5" thickBot="1" x14ac:dyDescent="0.3">
      <c r="A11" s="82" t="s">
        <v>60</v>
      </c>
      <c r="B11" s="83"/>
      <c r="C11" s="83"/>
      <c r="D11" s="83"/>
      <c r="E11" s="84"/>
      <c r="F11" s="76">
        <f>SUM(F8:F10)</f>
        <v>1</v>
      </c>
      <c r="G11" s="77">
        <f>SUM(G8:G10)</f>
        <v>0</v>
      </c>
      <c r="H11" s="78">
        <f>SUM(H8:H10)</f>
        <v>0</v>
      </c>
      <c r="I11" s="78">
        <f t="shared" ref="I11:K11" si="0">SUM(I8:I10)</f>
        <v>0</v>
      </c>
      <c r="J11" s="78">
        <f t="shared" si="0"/>
        <v>0</v>
      </c>
      <c r="K11" s="78">
        <f t="shared" si="0"/>
        <v>0</v>
      </c>
      <c r="L11" s="77">
        <f t="shared" ref="L11" si="1">SUM(L8:L10)</f>
        <v>1316</v>
      </c>
      <c r="M11" s="78">
        <f t="shared" ref="M11" si="2">SUM(M8:M10)</f>
        <v>849</v>
      </c>
      <c r="N11" s="78">
        <f t="shared" ref="N11" si="3">SUM(N8:N10)</f>
        <v>1056</v>
      </c>
      <c r="O11" s="79">
        <f t="shared" ref="O11" si="4">SUM(O8:O10)</f>
        <v>2146</v>
      </c>
      <c r="P11" s="78">
        <f t="shared" ref="P11" si="5">SUM(P8:P10)</f>
        <v>2195</v>
      </c>
      <c r="Q11" s="78">
        <v>2120</v>
      </c>
      <c r="R11" s="78">
        <v>1050</v>
      </c>
      <c r="S11" s="77">
        <f t="shared" ref="S11" si="6">SUM(S8:S10)</f>
        <v>5359</v>
      </c>
      <c r="T11" s="78">
        <f t="shared" ref="T11" si="7">SUM(T8:T10)</f>
        <v>3</v>
      </c>
      <c r="U11" s="79">
        <f t="shared" ref="U11" si="8">SUM(U8:U10)</f>
        <v>5</v>
      </c>
      <c r="V11" s="78">
        <f t="shared" ref="V11" si="9">SUM(V8:V10)</f>
        <v>3151</v>
      </c>
      <c r="W11" s="78">
        <f t="shared" ref="W11" si="10">SUM(W8:W10)</f>
        <v>2215</v>
      </c>
      <c r="X11" s="76">
        <f t="shared" ref="X11" si="11">SUM(X8:X10)</f>
        <v>1</v>
      </c>
      <c r="Y11" s="78">
        <f t="shared" ref="Y11" si="12">SUM(Y8:Y10)</f>
        <v>5367</v>
      </c>
      <c r="Z11" s="77">
        <f t="shared" ref="Z11" si="13">SUM(Z8:Z10)</f>
        <v>1312</v>
      </c>
      <c r="AA11" s="78">
        <f t="shared" ref="AA11" si="14">SUM(AA8:AA10)</f>
        <v>1003</v>
      </c>
      <c r="AB11" s="78">
        <f t="shared" ref="AB11" si="15">SUM(AB8:AB10)</f>
        <v>1315</v>
      </c>
      <c r="AC11" s="79">
        <f t="shared" ref="AC11" si="16">SUM(AC8:AC10)</f>
        <v>3572</v>
      </c>
      <c r="AD11" s="78">
        <f t="shared" ref="AD11" si="17">SUM(AD8:AD10)</f>
        <v>7199</v>
      </c>
      <c r="AE11" s="78">
        <f t="shared" ref="AE11" si="18">SUM(AE8:AE10)</f>
        <v>2</v>
      </c>
      <c r="AF11" s="78">
        <f t="shared" ref="AF11" si="19">SUM(AF8:AF10)</f>
        <v>1</v>
      </c>
      <c r="AG11" s="77">
        <f t="shared" ref="AG11" si="20">SUM(AG8:AG10)</f>
        <v>7197</v>
      </c>
      <c r="AH11" s="78">
        <f t="shared" ref="AH11" si="21">SUM(AH8:AH10)</f>
        <v>5</v>
      </c>
      <c r="AI11" s="79">
        <f t="shared" ref="AI11" si="22">SUM(AI8:AI10)</f>
        <v>0</v>
      </c>
      <c r="AJ11" s="78">
        <f t="shared" ref="AJ11" si="23">SUM(AJ8:AJ10)</f>
        <v>6177</v>
      </c>
      <c r="AK11" s="78">
        <f t="shared" ref="AK11" si="24">SUM(AK8:AK10)</f>
        <v>1025</v>
      </c>
      <c r="AL11" s="76">
        <f t="shared" ref="AL11" si="25">SUM(AL8:AL10)</f>
        <v>0</v>
      </c>
      <c r="AM11" s="78">
        <f t="shared" ref="AM11" si="26">SUM(AM8:AM10)</f>
        <v>7202</v>
      </c>
      <c r="AN11" s="76">
        <f t="shared" ref="AN11" si="27">SUM(AN8:AN10)</f>
        <v>12569</v>
      </c>
      <c r="AO11" s="78">
        <f t="shared" ref="AO11" si="28">SUM(AO8:AO10)</f>
        <v>13</v>
      </c>
      <c r="AP11" s="77">
        <f t="shared" ref="AP11" si="29">SUM(AP8:AP10)</f>
        <v>1</v>
      </c>
      <c r="AQ11" s="77">
        <f t="shared" ref="AQ11" si="30">SUM(AQ8:AQ10)</f>
        <v>3</v>
      </c>
      <c r="AR11" s="78">
        <f t="shared" ref="AR11" si="31">SUM(AR8:AR10)</f>
        <v>0</v>
      </c>
      <c r="AS11" s="78">
        <f t="shared" ref="AS11" si="32">SUM(AS8:AS10)</f>
        <v>2</v>
      </c>
      <c r="AT11" s="78">
        <f t="shared" ref="AT11" si="33">SUM(AT8:AT10)</f>
        <v>0</v>
      </c>
      <c r="AU11" s="78">
        <f t="shared" ref="AU11" si="34">SUM(AU8:AU10)</f>
        <v>61</v>
      </c>
      <c r="AV11" s="78">
        <f t="shared" ref="AV11:AW11" si="35">SUM(AV8:AV10)</f>
        <v>3</v>
      </c>
      <c r="AW11" s="78">
        <f t="shared" si="35"/>
        <v>201</v>
      </c>
      <c r="AX11" s="77">
        <f t="shared" ref="AX11" si="36">SUM(AX8:AX10)</f>
        <v>13</v>
      </c>
      <c r="AY11" s="78">
        <f t="shared" ref="AY11" si="37">SUM(AY8:AY10)</f>
        <v>22</v>
      </c>
      <c r="AZ11" s="78">
        <f t="shared" ref="AZ11" si="38">SUM(AZ8:AZ10)</f>
        <v>304</v>
      </c>
      <c r="BA11" s="78">
        <f t="shared" ref="BA11" si="39">SUM(BA8:BA10)</f>
        <v>147</v>
      </c>
      <c r="BB11" s="6"/>
    </row>
    <row r="12" spans="1:54" ht="21" customHeight="1" thickBot="1" x14ac:dyDescent="0.3">
      <c r="A12" s="18" t="s">
        <v>68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7"/>
    </row>
  </sheetData>
  <mergeCells count="56">
    <mergeCell ref="A12:BA12"/>
    <mergeCell ref="A1:BA1"/>
    <mergeCell ref="BB1:BB12"/>
    <mergeCell ref="A2:U2"/>
    <mergeCell ref="V2:BA2"/>
    <mergeCell ref="A3:A7"/>
    <mergeCell ref="B3:C3"/>
    <mergeCell ref="D3:E3"/>
    <mergeCell ref="F3:BA3"/>
    <mergeCell ref="L5:O6"/>
    <mergeCell ref="G4:K4"/>
    <mergeCell ref="L4:Y4"/>
    <mergeCell ref="AZ5:AZ7"/>
    <mergeCell ref="Y5:Y7"/>
    <mergeCell ref="AX4:BA4"/>
    <mergeCell ref="Z4:AM4"/>
    <mergeCell ref="BA5:BA7"/>
    <mergeCell ref="AQ6:AQ7"/>
    <mergeCell ref="AR6:AR7"/>
    <mergeCell ref="AS6:AS7"/>
    <mergeCell ref="AT6:AT7"/>
    <mergeCell ref="AU6:AU7"/>
    <mergeCell ref="AV6:AV7"/>
    <mergeCell ref="AQ5:AW5"/>
    <mergeCell ref="AX5:AX7"/>
    <mergeCell ref="AY5:AY7"/>
    <mergeCell ref="P5:R6"/>
    <mergeCell ref="S5:U6"/>
    <mergeCell ref="V5:W6"/>
    <mergeCell ref="X5:X7"/>
    <mergeCell ref="Z5:AC6"/>
    <mergeCell ref="AD5:AF6"/>
    <mergeCell ref="AG5:AI6"/>
    <mergeCell ref="AJ5:AK6"/>
    <mergeCell ref="AL5:AL7"/>
    <mergeCell ref="H5:H7"/>
    <mergeCell ref="I5:I7"/>
    <mergeCell ref="J5:J7"/>
    <mergeCell ref="AM5:AM7"/>
    <mergeCell ref="A11:E11"/>
    <mergeCell ref="B4:B6"/>
    <mergeCell ref="C4:C6"/>
    <mergeCell ref="D4:D6"/>
    <mergeCell ref="E4:E6"/>
    <mergeCell ref="K5:K7"/>
    <mergeCell ref="F4:F7"/>
    <mergeCell ref="AP5:AP7"/>
    <mergeCell ref="A8:A10"/>
    <mergeCell ref="B8:E8"/>
    <mergeCell ref="B9:E9"/>
    <mergeCell ref="B10:E10"/>
    <mergeCell ref="AN4:AN7"/>
    <mergeCell ref="AO4:AO7"/>
    <mergeCell ref="AP4:AW4"/>
    <mergeCell ref="AW6:AW7"/>
    <mergeCell ref="G5:G7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Dande, 1825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2015-04-16T14:25:06Z</dcterms:modified>
</cp:coreProperties>
</file>