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AC.1827.1" sheetId="1" r:id="rId1"/>
  </sheets>
  <calcPr calcId="152511"/>
</workbook>
</file>

<file path=xl/calcChain.xml><?xml version="1.0" encoding="utf-8"?>
<calcChain xmlns="http://schemas.openxmlformats.org/spreadsheetml/2006/main">
  <c r="AH9" i="1" l="1"/>
  <c r="AH10" i="1"/>
  <c r="AH8" i="1"/>
  <c r="D11" i="1"/>
  <c r="AS11" i="1" l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<sst xmlns="http://schemas.openxmlformats.org/spreadsheetml/2006/main" count="71" uniqueCount="60">
  <si>
    <t>Igrejas</t>
  </si>
  <si>
    <t>Pessoas de ambos os sexos</t>
  </si>
  <si>
    <t>Paroquias</t>
  </si>
  <si>
    <t>De Palha</t>
  </si>
  <si>
    <t>Eclesiásticos</t>
  </si>
  <si>
    <t>Militares</t>
  </si>
  <si>
    <t>Paizanos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</si>
  <si>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</si>
  <si>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</si>
  <si>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</si>
  <si>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</si>
  <si>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</si>
  <si>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</si>
  <si>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</si>
  <si>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</si>
  <si>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</si>
  <si>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</si>
  <si>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</si>
  <si>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</si>
  <si>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</si>
  <si>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</si>
  <si>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</si>
  <si>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Almoxarife</t>
  </si>
  <si>
    <t>Escrivão</t>
  </si>
  <si>
    <t>Carpinteiros</t>
  </si>
  <si>
    <t>Pedreiros</t>
  </si>
  <si>
    <t>Sapateiros</t>
  </si>
  <si>
    <t>Alfaiates</t>
  </si>
  <si>
    <t>Entraram</t>
  </si>
  <si>
    <t>Saíram</t>
  </si>
  <si>
    <t>Nasceram</t>
  </si>
  <si>
    <t>Morreram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</si>
  <si>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</si>
  <si>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</si>
  <si>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</si>
  <si>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</si>
  <si>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</si>
  <si>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</si>
  <si>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</si>
  <si>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</si>
  <si>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</si>
  <si>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</si>
  <si>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</si>
  <si>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</si>
  <si>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</si>
  <si>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</si>
  <si>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</si>
  <si>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</si>
  <si>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</si>
  <si>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Qualidades</t>
  </si>
  <si>
    <t>Brancos</t>
  </si>
  <si>
    <t>Pretos</t>
  </si>
  <si>
    <t>Mulatos</t>
  </si>
  <si>
    <t>Observações</t>
  </si>
  <si>
    <t>Assinatura</t>
  </si>
  <si>
    <t>Presídio de Caconda</t>
  </si>
  <si>
    <t>1 Jan 1828</t>
  </si>
  <si>
    <t>Domingos Pereira Diniz Tenente Coronel de Infantaria Regente</t>
  </si>
  <si>
    <t>AHU, CU, Angola, Cx 167, Doc 33, DSC_6594</t>
  </si>
  <si>
    <t>Mapa do Presídio de Caconda, relativo ao Estado deste ano próximo passado de 1827, e ao em que fica no 1º do corrente:                                                                                                      Feito segundo as Ordens e Modelo dado pelo Ex.mo Governo deste Reino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</si>
</sst>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0"/>
      <name val="Calibri"/>
      <family val="2"/>
      <scheme val="minor"/>
    </font>
    <font>
      <sz val="143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Fill="1"/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6" borderId="1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36" xfId="0" applyFont="1" applyFill="1" applyBorder="1" applyAlignment="1">
      <alignment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textRotation="90"/>
    </xf>
    <xf numFmtId="0" fontId="1" fillId="5" borderId="22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textRotation="90"/>
    </xf>
    <xf numFmtId="0" fontId="1" fillId="5" borderId="2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6" fillId="3" borderId="9" xfId="0" applyFont="1" applyFill="1" applyBorder="1" applyAlignment="1">
      <alignment horizontal="center" vertical="center" textRotation="90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textRotation="90"/>
    </xf>
    <xf numFmtId="0" fontId="1" fillId="4" borderId="29" xfId="0" applyFont="1" applyFill="1" applyBorder="1" applyAlignment="1">
      <alignment horizontal="center" vertical="center" textRotation="90"/>
    </xf>
    <xf numFmtId="0" fontId="1" fillId="4" borderId="35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34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textRotation="90" wrapText="1"/>
    </xf>
    <xf numFmtId="0" fontId="1" fillId="5" borderId="37" xfId="0" applyFont="1" applyFill="1" applyBorder="1" applyAlignment="1">
      <alignment horizontal="center" vertical="center" textRotation="90" wrapText="1"/>
    </xf>
    <xf numFmtId="0" fontId="1" fillId="5" borderId="18" xfId="0" applyFont="1" applyFill="1" applyBorder="1" applyAlignment="1">
      <alignment horizontal="center" vertical="center" textRotation="90" wrapText="1"/>
    </xf>
    <xf numFmtId="0" fontId="1" fillId="5" borderId="36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textRotation="90" wrapText="1"/>
    </xf>
    <xf numFmtId="0" fontId="1" fillId="4" borderId="20" xfId="0" applyFont="1" applyFill="1" applyBorder="1" applyAlignment="1">
      <alignment horizontal="center" vertical="center" textRotation="90" wrapText="1"/>
    </xf>
    <xf numFmtId="0" fontId="1" fillId="4" borderId="30" xfId="0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textRotation="90"/>
    </xf>
    <xf numFmtId="0" fontId="1" fillId="4" borderId="25" xfId="0" applyFont="1" applyFill="1" applyBorder="1" applyAlignment="1">
      <alignment horizontal="center" vertical="center" textRotation="90"/>
    </xf>
    <xf numFmtId="0" fontId="1" fillId="4" borderId="40" xfId="0" applyFont="1" applyFill="1" applyBorder="1" applyAlignment="1">
      <alignment horizontal="center" vertical="center" textRotation="90"/>
    </xf>
    <xf numFmtId="0" fontId="1" fillId="4" borderId="30" xfId="0" applyFont="1" applyFill="1" applyBorder="1" applyAlignment="1">
      <alignment horizontal="center" vertical="center" textRotation="90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53167</xdr:rowOff>
    </xdr:from>
    <xdr:to>
      <xdr:col>46</xdr:col>
      <xdr:colOff>14654</xdr:colOff>
      <xdr:row>21</xdr:row>
      <xdr:rowOff>134032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05359"/>
          <a:ext cx="18361269" cy="1722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showGridLines="0" tabSelected="1" zoomScale="65" zoomScaleNormal="65" workbookViewId="0">
      <selection activeCell="W7" sqref="W7"/>
    </sheetView>
  </sheetViews>
  <sheetFormatPr defaultRowHeight="15.75" x14ac:dyDescent="0.25"/>
  <cols>
    <col min="1" max="1" width="4.85546875" style="1" customWidth="1"/>
    <col min="2" max="3" width="6.7109375" style="1" customWidth="1"/>
    <col min="4" max="4" width="12.140625" style="1" bestFit="1" customWidth="1"/>
    <col min="5" max="22" width="5.7109375" style="1" customWidth="1"/>
    <col min="23" max="24" width="6.7109375" style="1" customWidth="1"/>
    <col min="25" max="26" width="5.7109375" style="1" customWidth="1"/>
    <col min="27" max="27" width="6.7109375" style="1" customWidth="1"/>
    <col min="28" max="29" width="5.7109375" style="1" customWidth="1"/>
    <col min="30" max="30" width="6.7109375" style="1" customWidth="1"/>
    <col min="31" max="32" width="5.7109375" style="1" customWidth="1"/>
    <col min="33" max="34" width="6.7109375" style="1" customWidth="1"/>
    <col min="35" max="45" width="5.7109375" style="1" customWidth="1"/>
    <col min="46" max="46" width="3.7109375" style="1" bestFit="1" customWidth="1"/>
    <col min="47" max="16384" width="9.140625" style="1"/>
  </cols>
  <sheetData>
    <row r="1" spans="1:46" ht="50.25" customHeight="1" thickBot="1" x14ac:dyDescent="0.3">
      <c r="A1" s="33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5"/>
      <c r="AT1" s="84" t="s">
        <v>58</v>
      </c>
    </row>
    <row r="2" spans="1:46" ht="23.25" customHeight="1" thickBot="1" x14ac:dyDescent="0.3">
      <c r="A2" s="44" t="s">
        <v>55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8" t="s">
        <v>56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85"/>
    </row>
    <row r="3" spans="1:46" ht="22.5" customHeight="1" thickBot="1" x14ac:dyDescent="0.3">
      <c r="A3" s="88"/>
      <c r="B3" s="55" t="s">
        <v>0</v>
      </c>
      <c r="C3" s="81"/>
      <c r="D3" s="90" t="s">
        <v>1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91"/>
      <c r="AT3" s="85"/>
    </row>
    <row r="4" spans="1:46" ht="21" customHeight="1" thickBot="1" x14ac:dyDescent="0.3">
      <c r="A4" s="89"/>
      <c r="B4" s="92" t="s">
        <v>2</v>
      </c>
      <c r="C4" s="94" t="s">
        <v>3</v>
      </c>
      <c r="D4" s="2" t="s">
        <v>4</v>
      </c>
      <c r="E4" s="78" t="s">
        <v>5</v>
      </c>
      <c r="F4" s="97" t="s">
        <v>6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98"/>
      <c r="T4" s="61" t="s">
        <v>7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91"/>
      <c r="AH4" s="99" t="s">
        <v>8</v>
      </c>
      <c r="AI4" s="99" t="s">
        <v>9</v>
      </c>
      <c r="AJ4" s="61" t="s">
        <v>10</v>
      </c>
      <c r="AK4" s="62"/>
      <c r="AL4" s="62"/>
      <c r="AM4" s="62"/>
      <c r="AN4" s="62"/>
      <c r="AO4" s="62"/>
      <c r="AP4" s="63" t="s">
        <v>11</v>
      </c>
      <c r="AQ4" s="64"/>
      <c r="AR4" s="64"/>
      <c r="AS4" s="65"/>
      <c r="AT4" s="85"/>
    </row>
    <row r="5" spans="1:46" ht="20.25" customHeight="1" thickBot="1" x14ac:dyDescent="0.3">
      <c r="A5" s="89"/>
      <c r="B5" s="93"/>
      <c r="C5" s="95"/>
      <c r="D5" s="69" t="s">
        <v>12</v>
      </c>
      <c r="E5" s="79"/>
      <c r="F5" s="72" t="s">
        <v>13</v>
      </c>
      <c r="G5" s="73"/>
      <c r="H5" s="73"/>
      <c r="I5" s="74"/>
      <c r="J5" s="72" t="s">
        <v>14</v>
      </c>
      <c r="K5" s="73"/>
      <c r="L5" s="74"/>
      <c r="M5" s="72" t="s">
        <v>15</v>
      </c>
      <c r="N5" s="73"/>
      <c r="O5" s="74"/>
      <c r="P5" s="72" t="s">
        <v>16</v>
      </c>
      <c r="Q5" s="74"/>
      <c r="R5" s="78" t="s">
        <v>17</v>
      </c>
      <c r="S5" s="102" t="s">
        <v>18</v>
      </c>
      <c r="T5" s="72" t="s">
        <v>13</v>
      </c>
      <c r="U5" s="73"/>
      <c r="V5" s="73"/>
      <c r="W5" s="74"/>
      <c r="X5" s="72" t="s">
        <v>14</v>
      </c>
      <c r="Y5" s="73"/>
      <c r="Z5" s="74"/>
      <c r="AA5" s="72" t="s">
        <v>15</v>
      </c>
      <c r="AB5" s="73"/>
      <c r="AC5" s="74"/>
      <c r="AD5" s="72" t="s">
        <v>16</v>
      </c>
      <c r="AE5" s="74"/>
      <c r="AF5" s="78" t="s">
        <v>19</v>
      </c>
      <c r="AG5" s="78" t="s">
        <v>18</v>
      </c>
      <c r="AH5" s="100"/>
      <c r="AI5" s="100"/>
      <c r="AJ5" s="55" t="s">
        <v>20</v>
      </c>
      <c r="AK5" s="81"/>
      <c r="AL5" s="82" t="s">
        <v>21</v>
      </c>
      <c r="AM5" s="83"/>
      <c r="AN5" s="83"/>
      <c r="AO5" s="83"/>
      <c r="AP5" s="66"/>
      <c r="AQ5" s="67"/>
      <c r="AR5" s="67"/>
      <c r="AS5" s="68"/>
      <c r="AT5" s="85"/>
    </row>
    <row r="6" spans="1:46" ht="15.75" customHeight="1" thickBot="1" x14ac:dyDescent="0.3">
      <c r="A6" s="89"/>
      <c r="B6" s="93"/>
      <c r="C6" s="95"/>
      <c r="D6" s="70"/>
      <c r="E6" s="79"/>
      <c r="F6" s="75"/>
      <c r="G6" s="76"/>
      <c r="H6" s="76"/>
      <c r="I6" s="77"/>
      <c r="J6" s="75"/>
      <c r="K6" s="76"/>
      <c r="L6" s="77"/>
      <c r="M6" s="75"/>
      <c r="N6" s="76"/>
      <c r="O6" s="77"/>
      <c r="P6" s="75"/>
      <c r="Q6" s="77"/>
      <c r="R6" s="79"/>
      <c r="S6" s="103"/>
      <c r="T6" s="75"/>
      <c r="U6" s="76"/>
      <c r="V6" s="76"/>
      <c r="W6" s="77"/>
      <c r="X6" s="75"/>
      <c r="Y6" s="76"/>
      <c r="Z6" s="77"/>
      <c r="AA6" s="75"/>
      <c r="AB6" s="76"/>
      <c r="AC6" s="77"/>
      <c r="AD6" s="75"/>
      <c r="AE6" s="77"/>
      <c r="AF6" s="79"/>
      <c r="AG6" s="79"/>
      <c r="AH6" s="100"/>
      <c r="AI6" s="106"/>
      <c r="AJ6" s="29" t="s">
        <v>22</v>
      </c>
      <c r="AK6" s="51" t="s">
        <v>23</v>
      </c>
      <c r="AL6" s="29" t="s">
        <v>24</v>
      </c>
      <c r="AM6" s="31" t="s">
        <v>25</v>
      </c>
      <c r="AN6" s="31" t="s">
        <v>26</v>
      </c>
      <c r="AO6" s="51" t="s">
        <v>27</v>
      </c>
      <c r="AP6" s="29" t="s">
        <v>28</v>
      </c>
      <c r="AQ6" s="31" t="s">
        <v>29</v>
      </c>
      <c r="AR6" s="31" t="s">
        <v>30</v>
      </c>
      <c r="AS6" s="51" t="s">
        <v>31</v>
      </c>
      <c r="AT6" s="86"/>
    </row>
    <row r="7" spans="1:46" ht="63.75" thickBot="1" x14ac:dyDescent="0.3">
      <c r="A7" s="89"/>
      <c r="B7" s="10">
        <v>1</v>
      </c>
      <c r="C7" s="18">
        <v>26421</v>
      </c>
      <c r="D7" s="71"/>
      <c r="E7" s="96"/>
      <c r="F7" s="4">
        <v>-7</v>
      </c>
      <c r="G7" s="5" t="s">
        <v>32</v>
      </c>
      <c r="H7" s="5" t="s">
        <v>33</v>
      </c>
      <c r="I7" s="6" t="s">
        <v>34</v>
      </c>
      <c r="J7" s="7" t="s">
        <v>35</v>
      </c>
      <c r="K7" s="8" t="s">
        <v>36</v>
      </c>
      <c r="L7" s="9" t="s">
        <v>37</v>
      </c>
      <c r="M7" s="7" t="s">
        <v>38</v>
      </c>
      <c r="N7" s="8" t="s">
        <v>39</v>
      </c>
      <c r="O7" s="9" t="s">
        <v>40</v>
      </c>
      <c r="P7" s="7" t="s">
        <v>41</v>
      </c>
      <c r="Q7" s="9" t="s">
        <v>42</v>
      </c>
      <c r="R7" s="80"/>
      <c r="S7" s="104"/>
      <c r="T7" s="4">
        <v>-7</v>
      </c>
      <c r="U7" s="5" t="s">
        <v>32</v>
      </c>
      <c r="V7" s="5" t="s">
        <v>33</v>
      </c>
      <c r="W7" s="6" t="s">
        <v>34</v>
      </c>
      <c r="X7" s="7" t="s">
        <v>43</v>
      </c>
      <c r="Y7" s="8" t="s">
        <v>44</v>
      </c>
      <c r="Z7" s="9" t="s">
        <v>45</v>
      </c>
      <c r="AA7" s="7" t="s">
        <v>46</v>
      </c>
      <c r="AB7" s="8" t="s">
        <v>47</v>
      </c>
      <c r="AC7" s="9" t="s">
        <v>48</v>
      </c>
      <c r="AD7" s="7" t="s">
        <v>41</v>
      </c>
      <c r="AE7" s="9" t="s">
        <v>42</v>
      </c>
      <c r="AF7" s="80"/>
      <c r="AG7" s="105"/>
      <c r="AH7" s="101"/>
      <c r="AI7" s="107"/>
      <c r="AJ7" s="30"/>
      <c r="AK7" s="52"/>
      <c r="AL7" s="30"/>
      <c r="AM7" s="32"/>
      <c r="AN7" s="32"/>
      <c r="AO7" s="52"/>
      <c r="AP7" s="30"/>
      <c r="AQ7" s="32"/>
      <c r="AR7" s="32"/>
      <c r="AS7" s="52"/>
      <c r="AT7" s="86"/>
    </row>
    <row r="8" spans="1:46" ht="23.1" customHeight="1" x14ac:dyDescent="0.25">
      <c r="A8" s="53" t="s">
        <v>49</v>
      </c>
      <c r="B8" s="55" t="s">
        <v>50</v>
      </c>
      <c r="C8" s="56"/>
      <c r="D8" s="11"/>
      <c r="E8" s="11">
        <v>16</v>
      </c>
      <c r="F8" s="12">
        <v>3</v>
      </c>
      <c r="G8" s="13">
        <v>7</v>
      </c>
      <c r="H8" s="13">
        <v>1</v>
      </c>
      <c r="I8" s="14">
        <v>6</v>
      </c>
      <c r="J8" s="12">
        <v>7</v>
      </c>
      <c r="K8" s="13">
        <v>3</v>
      </c>
      <c r="L8" s="14">
        <v>7</v>
      </c>
      <c r="M8" s="12">
        <v>2</v>
      </c>
      <c r="N8" s="13"/>
      <c r="O8" s="14">
        <v>15</v>
      </c>
      <c r="P8" s="12"/>
      <c r="Q8" s="14"/>
      <c r="R8" s="11"/>
      <c r="S8" s="11">
        <v>17</v>
      </c>
      <c r="T8" s="12"/>
      <c r="U8" s="13">
        <v>2</v>
      </c>
      <c r="V8" s="13"/>
      <c r="W8" s="14"/>
      <c r="X8" s="12">
        <v>2</v>
      </c>
      <c r="Y8" s="13"/>
      <c r="Z8" s="14"/>
      <c r="AA8" s="12">
        <v>2</v>
      </c>
      <c r="AB8" s="15"/>
      <c r="AC8" s="16"/>
      <c r="AD8" s="12"/>
      <c r="AE8" s="14"/>
      <c r="AF8" s="11"/>
      <c r="AG8" s="11">
        <v>2</v>
      </c>
      <c r="AH8" s="11">
        <f>SUM(S8,AG8)</f>
        <v>19</v>
      </c>
      <c r="AI8" s="11"/>
      <c r="AJ8" s="12"/>
      <c r="AK8" s="14"/>
      <c r="AL8" s="12">
        <v>2</v>
      </c>
      <c r="AM8" s="15">
        <v>1</v>
      </c>
      <c r="AN8" s="13"/>
      <c r="AO8" s="14"/>
      <c r="AP8" s="13"/>
      <c r="AQ8" s="13">
        <v>1</v>
      </c>
      <c r="AR8" s="13"/>
      <c r="AS8" s="14">
        <v>1</v>
      </c>
      <c r="AT8" s="86"/>
    </row>
    <row r="9" spans="1:46" ht="23.1" customHeight="1" x14ac:dyDescent="0.25">
      <c r="A9" s="54"/>
      <c r="B9" s="57" t="s">
        <v>51</v>
      </c>
      <c r="C9" s="58"/>
      <c r="D9" s="19"/>
      <c r="E9" s="19">
        <v>200</v>
      </c>
      <c r="F9" s="20">
        <v>595</v>
      </c>
      <c r="G9" s="21">
        <v>986</v>
      </c>
      <c r="H9" s="21">
        <v>1965</v>
      </c>
      <c r="I9" s="22">
        <v>2728</v>
      </c>
      <c r="J9" s="20">
        <v>6270</v>
      </c>
      <c r="K9" s="21">
        <v>3</v>
      </c>
      <c r="L9" s="22">
        <v>1</v>
      </c>
      <c r="M9" s="20">
        <v>6273</v>
      </c>
      <c r="N9" s="21">
        <v>1</v>
      </c>
      <c r="O9" s="22"/>
      <c r="P9" s="20">
        <v>278</v>
      </c>
      <c r="Q9" s="22">
        <v>5996</v>
      </c>
      <c r="R9" s="19"/>
      <c r="S9" s="19">
        <v>6274</v>
      </c>
      <c r="T9" s="20">
        <v>158</v>
      </c>
      <c r="U9" s="21">
        <v>663</v>
      </c>
      <c r="V9" s="21">
        <v>271</v>
      </c>
      <c r="W9" s="22">
        <v>13910</v>
      </c>
      <c r="X9" s="20">
        <v>14996</v>
      </c>
      <c r="Y9" s="21">
        <v>2</v>
      </c>
      <c r="Z9" s="22">
        <v>4</v>
      </c>
      <c r="AA9" s="20">
        <v>15002</v>
      </c>
      <c r="AB9" s="23"/>
      <c r="AC9" s="24"/>
      <c r="AD9" s="20">
        <v>13035</v>
      </c>
      <c r="AE9" s="22">
        <v>1967</v>
      </c>
      <c r="AF9" s="19"/>
      <c r="AG9" s="19">
        <v>15002</v>
      </c>
      <c r="AH9" s="19">
        <f t="shared" ref="AH9:AH10" si="0">SUM(S9,AG9)</f>
        <v>21276</v>
      </c>
      <c r="AI9" s="19">
        <v>28</v>
      </c>
      <c r="AJ9" s="20"/>
      <c r="AK9" s="22"/>
      <c r="AL9" s="20"/>
      <c r="AM9" s="23"/>
      <c r="AN9" s="21">
        <v>1</v>
      </c>
      <c r="AO9" s="22">
        <v>1</v>
      </c>
      <c r="AP9" s="21"/>
      <c r="AQ9" s="21">
        <v>582</v>
      </c>
      <c r="AR9" s="21">
        <v>164</v>
      </c>
      <c r="AS9" s="22">
        <v>107</v>
      </c>
      <c r="AT9" s="86"/>
    </row>
    <row r="10" spans="1:46" ht="23.1" customHeight="1" thickBot="1" x14ac:dyDescent="0.3">
      <c r="A10" s="54"/>
      <c r="B10" s="41" t="s">
        <v>52</v>
      </c>
      <c r="C10" s="42"/>
      <c r="D10" s="17">
        <v>1</v>
      </c>
      <c r="E10" s="17">
        <v>83</v>
      </c>
      <c r="F10" s="12">
        <v>98</v>
      </c>
      <c r="G10" s="13">
        <v>114</v>
      </c>
      <c r="H10" s="13">
        <v>138</v>
      </c>
      <c r="I10" s="14">
        <v>452</v>
      </c>
      <c r="J10" s="12">
        <v>694</v>
      </c>
      <c r="K10" s="13">
        <v>5</v>
      </c>
      <c r="L10" s="14">
        <v>3</v>
      </c>
      <c r="M10" s="12">
        <v>701</v>
      </c>
      <c r="N10" s="13">
        <v>1</v>
      </c>
      <c r="O10" s="14"/>
      <c r="P10" s="12">
        <v>799</v>
      </c>
      <c r="Q10" s="14">
        <v>3</v>
      </c>
      <c r="R10" s="17">
        <v>4</v>
      </c>
      <c r="S10" s="17">
        <v>802</v>
      </c>
      <c r="T10" s="12">
        <v>52</v>
      </c>
      <c r="U10" s="13">
        <v>31</v>
      </c>
      <c r="V10" s="13">
        <v>36</v>
      </c>
      <c r="W10" s="14">
        <v>46</v>
      </c>
      <c r="X10" s="12">
        <v>163</v>
      </c>
      <c r="Y10" s="13">
        <v>2</v>
      </c>
      <c r="Z10" s="14"/>
      <c r="AA10" s="12">
        <v>165</v>
      </c>
      <c r="AB10" s="15"/>
      <c r="AC10" s="16"/>
      <c r="AD10" s="12">
        <v>163</v>
      </c>
      <c r="AE10" s="14">
        <v>2</v>
      </c>
      <c r="AF10" s="17"/>
      <c r="AG10" s="17">
        <v>165</v>
      </c>
      <c r="AH10" s="17">
        <f t="shared" si="0"/>
        <v>967</v>
      </c>
      <c r="AI10" s="17"/>
      <c r="AJ10" s="12">
        <v>1</v>
      </c>
      <c r="AK10" s="14">
        <v>1</v>
      </c>
      <c r="AL10" s="12"/>
      <c r="AM10" s="15"/>
      <c r="AN10" s="15"/>
      <c r="AO10" s="16"/>
      <c r="AP10" s="13">
        <v>2</v>
      </c>
      <c r="AQ10" s="13"/>
      <c r="AR10" s="13">
        <v>13</v>
      </c>
      <c r="AS10" s="14">
        <v>1</v>
      </c>
      <c r="AT10" s="86"/>
    </row>
    <row r="11" spans="1:46" ht="22.5" customHeight="1" thickBot="1" x14ac:dyDescent="0.3">
      <c r="A11" s="59" t="s">
        <v>18</v>
      </c>
      <c r="B11" s="60"/>
      <c r="C11" s="60"/>
      <c r="D11" s="25">
        <f t="shared" ref="D11" si="1">SUM(D8:D10)</f>
        <v>1</v>
      </c>
      <c r="E11" s="25">
        <f>SUM(E8:E10)</f>
        <v>299</v>
      </c>
      <c r="F11" s="26">
        <f t="shared" ref="F11:AS11" si="2">SUM(F8:F10)</f>
        <v>696</v>
      </c>
      <c r="G11" s="27">
        <f t="shared" si="2"/>
        <v>1107</v>
      </c>
      <c r="H11" s="27">
        <f t="shared" si="2"/>
        <v>2104</v>
      </c>
      <c r="I11" s="28">
        <f t="shared" si="2"/>
        <v>3186</v>
      </c>
      <c r="J11" s="26">
        <f t="shared" si="2"/>
        <v>6971</v>
      </c>
      <c r="K11" s="27">
        <f t="shared" si="2"/>
        <v>11</v>
      </c>
      <c r="L11" s="28">
        <f t="shared" si="2"/>
        <v>11</v>
      </c>
      <c r="M11" s="26">
        <f t="shared" si="2"/>
        <v>6976</v>
      </c>
      <c r="N11" s="27">
        <f t="shared" si="2"/>
        <v>2</v>
      </c>
      <c r="O11" s="28">
        <f t="shared" si="2"/>
        <v>15</v>
      </c>
      <c r="P11" s="26">
        <f t="shared" si="2"/>
        <v>1077</v>
      </c>
      <c r="Q11" s="28">
        <f t="shared" si="2"/>
        <v>5999</v>
      </c>
      <c r="R11" s="25">
        <f t="shared" si="2"/>
        <v>4</v>
      </c>
      <c r="S11" s="25">
        <f t="shared" si="2"/>
        <v>7093</v>
      </c>
      <c r="T11" s="26">
        <f t="shared" si="2"/>
        <v>210</v>
      </c>
      <c r="U11" s="27">
        <f t="shared" si="2"/>
        <v>696</v>
      </c>
      <c r="V11" s="27">
        <f t="shared" si="2"/>
        <v>307</v>
      </c>
      <c r="W11" s="28">
        <f t="shared" si="2"/>
        <v>13956</v>
      </c>
      <c r="X11" s="26">
        <f t="shared" si="2"/>
        <v>15161</v>
      </c>
      <c r="Y11" s="27">
        <f t="shared" si="2"/>
        <v>4</v>
      </c>
      <c r="Z11" s="28">
        <f t="shared" si="2"/>
        <v>4</v>
      </c>
      <c r="AA11" s="26">
        <f t="shared" si="2"/>
        <v>15169</v>
      </c>
      <c r="AB11" s="27">
        <f t="shared" si="2"/>
        <v>0</v>
      </c>
      <c r="AC11" s="28">
        <f t="shared" si="2"/>
        <v>0</v>
      </c>
      <c r="AD11" s="26">
        <f t="shared" si="2"/>
        <v>13198</v>
      </c>
      <c r="AE11" s="28">
        <f t="shared" si="2"/>
        <v>1969</v>
      </c>
      <c r="AF11" s="25">
        <f t="shared" si="2"/>
        <v>0</v>
      </c>
      <c r="AG11" s="25">
        <f t="shared" si="2"/>
        <v>15169</v>
      </c>
      <c r="AH11" s="25">
        <f t="shared" si="2"/>
        <v>22262</v>
      </c>
      <c r="AI11" s="25">
        <f t="shared" si="2"/>
        <v>28</v>
      </c>
      <c r="AJ11" s="26">
        <f t="shared" si="2"/>
        <v>1</v>
      </c>
      <c r="AK11" s="28">
        <f t="shared" si="2"/>
        <v>1</v>
      </c>
      <c r="AL11" s="26">
        <f t="shared" si="2"/>
        <v>2</v>
      </c>
      <c r="AM11" s="27">
        <f t="shared" si="2"/>
        <v>1</v>
      </c>
      <c r="AN11" s="27">
        <f t="shared" si="2"/>
        <v>1</v>
      </c>
      <c r="AO11" s="28">
        <f t="shared" si="2"/>
        <v>1</v>
      </c>
      <c r="AP11" s="27">
        <f t="shared" si="2"/>
        <v>2</v>
      </c>
      <c r="AQ11" s="27">
        <f t="shared" si="2"/>
        <v>583</v>
      </c>
      <c r="AR11" s="27">
        <f t="shared" si="2"/>
        <v>177</v>
      </c>
      <c r="AS11" s="28">
        <f t="shared" si="2"/>
        <v>109</v>
      </c>
      <c r="AT11" s="86"/>
    </row>
    <row r="12" spans="1:46" ht="16.5" thickBot="1" x14ac:dyDescent="0.3">
      <c r="A12" s="36" t="s">
        <v>53</v>
      </c>
      <c r="B12" s="37"/>
      <c r="C12" s="37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3"/>
      <c r="AT12" s="85"/>
    </row>
    <row r="13" spans="1:46" ht="16.5" thickBot="1" x14ac:dyDescent="0.3">
      <c r="A13" s="38" t="s">
        <v>54</v>
      </c>
      <c r="B13" s="39"/>
      <c r="C13" s="40"/>
      <c r="D13" s="38" t="s">
        <v>57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40"/>
      <c r="AT13" s="87"/>
    </row>
    <row r="18" spans="8:12" x14ac:dyDescent="0.25">
      <c r="H18" s="3"/>
      <c r="I18" s="3"/>
      <c r="J18" s="3"/>
      <c r="K18" s="3"/>
      <c r="L18" s="3"/>
    </row>
    <row r="19" spans="8:12" x14ac:dyDescent="0.25">
      <c r="H19" s="3"/>
      <c r="I19" s="3"/>
      <c r="J19" s="3"/>
      <c r="K19" s="3"/>
      <c r="L19" s="3"/>
    </row>
    <row r="20" spans="8:12" x14ac:dyDescent="0.25">
      <c r="H20" s="3"/>
      <c r="I20" s="3"/>
      <c r="J20" s="3"/>
      <c r="K20" s="3"/>
      <c r="L20" s="3"/>
    </row>
    <row r="21" spans="8:12" x14ac:dyDescent="0.25">
      <c r="H21" s="3"/>
      <c r="I21" s="3"/>
      <c r="J21" s="3"/>
      <c r="K21" s="3"/>
      <c r="L21" s="3"/>
    </row>
    <row r="22" spans="8:12" x14ac:dyDescent="0.25">
      <c r="H22" s="3"/>
      <c r="I22" s="3"/>
      <c r="J22" s="3"/>
      <c r="K22" s="3"/>
      <c r="L22" s="3"/>
    </row>
  </sheetData>
  <mergeCells count="50">
    <mergeCell ref="AG5:AG7"/>
    <mergeCell ref="AI4:AI7"/>
    <mergeCell ref="AK6:AK7"/>
    <mergeCell ref="AL6:AL7"/>
    <mergeCell ref="AT1:AT13"/>
    <mergeCell ref="A3:A7"/>
    <mergeCell ref="B3:C3"/>
    <mergeCell ref="D3:AS3"/>
    <mergeCell ref="B4:B6"/>
    <mergeCell ref="C4:C6"/>
    <mergeCell ref="E4:E7"/>
    <mergeCell ref="F4:S4"/>
    <mergeCell ref="T4:AG4"/>
    <mergeCell ref="AH4:AH7"/>
    <mergeCell ref="M5:O6"/>
    <mergeCell ref="P5:Q6"/>
    <mergeCell ref="R5:R7"/>
    <mergeCell ref="S5:S7"/>
    <mergeCell ref="A12:C12"/>
    <mergeCell ref="A13:C13"/>
    <mergeCell ref="D12:AS12"/>
    <mergeCell ref="D13:AS13"/>
    <mergeCell ref="A2:O2"/>
    <mergeCell ref="P2:AS2"/>
    <mergeCell ref="AS6:AS7"/>
    <mergeCell ref="A8:A10"/>
    <mergeCell ref="B8:C8"/>
    <mergeCell ref="B9:C9"/>
    <mergeCell ref="B10:C10"/>
    <mergeCell ref="A11:C11"/>
    <mergeCell ref="AO6:AO7"/>
    <mergeCell ref="AJ4:AO4"/>
    <mergeCell ref="AP4:AS5"/>
    <mergeCell ref="D5:D7"/>
    <mergeCell ref="AP6:AP7"/>
    <mergeCell ref="AQ6:AQ7"/>
    <mergeCell ref="AM6:AM7"/>
    <mergeCell ref="AN6:AN7"/>
    <mergeCell ref="A1:AS1"/>
    <mergeCell ref="F5:I6"/>
    <mergeCell ref="J5:L6"/>
    <mergeCell ref="T5:W6"/>
    <mergeCell ref="X5:Z6"/>
    <mergeCell ref="AA5:AC6"/>
    <mergeCell ref="AD5:AE6"/>
    <mergeCell ref="AF5:AF7"/>
    <mergeCell ref="AR6:AR7"/>
    <mergeCell ref="AJ5:AK5"/>
    <mergeCell ref="AL5:AO5"/>
    <mergeCell ref="AJ6:A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CAC.1827.1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2015-04-21T13:54:58Z</dcterms:modified>
</cp:coreProperties>
</file>