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Açores.1820" sheetId="1" r:id="rId1"/>
  </sheets>
  <calcPr calcId="152511"/>
</workbook>
</file>

<file path=xl/calcChain.xml><?xml version="1.0" encoding="utf-8"?>
<calcChain xmlns="http://schemas.openxmlformats.org/spreadsheetml/2006/main">
  <c r="Q6" i="1" l="1"/>
  <c r="BA125" i="1"/>
  <c r="AZ125" i="1"/>
  <c r="AW125" i="1"/>
  <c r="AV125" i="1"/>
  <c r="AS125" i="1"/>
  <c r="AR125" i="1"/>
  <c r="AN125" i="1"/>
  <c r="AK125" i="1"/>
  <c r="AG125" i="1"/>
  <c r="AF125" i="1"/>
  <c r="AB125" i="1"/>
  <c r="X125" i="1"/>
  <c r="T125" i="1"/>
  <c r="Q124" i="1"/>
  <c r="R120" i="1" s="1"/>
  <c r="AY123" i="1"/>
  <c r="AY125" i="1" s="1"/>
  <c r="AX123" i="1"/>
  <c r="AX125" i="1" s="1"/>
  <c r="AW123" i="1"/>
  <c r="AV123" i="1"/>
  <c r="AU123" i="1"/>
  <c r="AT123" i="1"/>
  <c r="AT125" i="1" s="1"/>
  <c r="AS123" i="1"/>
  <c r="AR123" i="1"/>
  <c r="AQ123" i="1"/>
  <c r="AQ125" i="1" s="1"/>
  <c r="AP123" i="1"/>
  <c r="AP125" i="1" s="1"/>
  <c r="AO123" i="1"/>
  <c r="AN123" i="1"/>
  <c r="AM123" i="1"/>
  <c r="AM125" i="1" s="1"/>
  <c r="AL123" i="1"/>
  <c r="AL125" i="1" s="1"/>
  <c r="AL127" i="1" s="1"/>
  <c r="AK123" i="1"/>
  <c r="AJ123" i="1"/>
  <c r="AH123" i="1"/>
  <c r="AH125" i="1" s="1"/>
  <c r="AH127" i="1" s="1"/>
  <c r="AG123" i="1"/>
  <c r="AF123" i="1"/>
  <c r="AE123" i="1"/>
  <c r="AE125" i="1" s="1"/>
  <c r="AD123" i="1"/>
  <c r="AD125" i="1" s="1"/>
  <c r="AD127" i="1" s="1"/>
  <c r="AB123" i="1"/>
  <c r="AA123" i="1"/>
  <c r="AA125" i="1" s="1"/>
  <c r="Z123" i="1"/>
  <c r="Z125" i="1" s="1"/>
  <c r="Y123" i="1"/>
  <c r="Y125" i="1" s="1"/>
  <c r="Y127" i="1" s="1"/>
  <c r="X123" i="1"/>
  <c r="W123" i="1"/>
  <c r="W125" i="1" s="1"/>
  <c r="V125" i="1"/>
  <c r="U123" i="1"/>
  <c r="U125" i="1" s="1"/>
  <c r="U127" i="1" s="1"/>
  <c r="T123" i="1"/>
  <c r="S123" i="1"/>
  <c r="S125" i="1" s="1"/>
  <c r="P123" i="1"/>
  <c r="O123" i="1"/>
  <c r="N123" i="1"/>
  <c r="M123" i="1"/>
  <c r="L123" i="1"/>
  <c r="K123" i="1"/>
  <c r="J123" i="1"/>
  <c r="I123" i="1"/>
  <c r="Q122" i="1"/>
  <c r="Q121" i="1"/>
  <c r="AC120" i="1"/>
  <c r="Q119" i="1"/>
  <c r="Q118" i="1"/>
  <c r="R117" i="1" s="1"/>
  <c r="AC117" i="1"/>
  <c r="Q117" i="1"/>
  <c r="BA116" i="1"/>
  <c r="AY116" i="1"/>
  <c r="AX116" i="1"/>
  <c r="AW116" i="1"/>
  <c r="AV116" i="1"/>
  <c r="AT116" i="1"/>
  <c r="AS116" i="1"/>
  <c r="AR116" i="1"/>
  <c r="AQ116" i="1"/>
  <c r="AP116" i="1"/>
  <c r="AO116" i="1"/>
  <c r="AN116" i="1"/>
  <c r="AM116" i="1"/>
  <c r="AL116" i="1"/>
  <c r="AK116" i="1"/>
  <c r="AI116" i="1"/>
  <c r="AH116" i="1"/>
  <c r="AG116" i="1"/>
  <c r="AF116" i="1"/>
  <c r="AD116" i="1"/>
  <c r="AB116" i="1"/>
  <c r="AA116" i="1"/>
  <c r="Y116" i="1"/>
  <c r="W116" i="1"/>
  <c r="V116" i="1"/>
  <c r="U116" i="1"/>
  <c r="T116" i="1"/>
  <c r="S116" i="1"/>
  <c r="P116" i="1"/>
  <c r="O116" i="1"/>
  <c r="N116" i="1"/>
  <c r="M116" i="1"/>
  <c r="K116" i="1"/>
  <c r="J116" i="1"/>
  <c r="I116" i="1"/>
  <c r="Q115" i="1"/>
  <c r="Q114" i="1"/>
  <c r="Q113" i="1"/>
  <c r="Q112" i="1"/>
  <c r="AC111" i="1"/>
  <c r="Q111" i="1"/>
  <c r="R111" i="1" s="1"/>
  <c r="Q110" i="1"/>
  <c r="Q109" i="1"/>
  <c r="Q108" i="1"/>
  <c r="Q107" i="1"/>
  <c r="AC106" i="1"/>
  <c r="Q106" i="1"/>
  <c r="Q104" i="1"/>
  <c r="Q103" i="1"/>
  <c r="Q102" i="1"/>
  <c r="AC101" i="1"/>
  <c r="Q101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K100" i="1"/>
  <c r="AI100" i="1"/>
  <c r="AH100" i="1"/>
  <c r="AF100" i="1"/>
  <c r="AE100" i="1"/>
  <c r="AD100" i="1"/>
  <c r="AA100" i="1"/>
  <c r="Z100" i="1"/>
  <c r="Y100" i="1"/>
  <c r="X100" i="1"/>
  <c r="W100" i="1"/>
  <c r="U100" i="1"/>
  <c r="T100" i="1"/>
  <c r="S100" i="1"/>
  <c r="P100" i="1"/>
  <c r="O100" i="1"/>
  <c r="L100" i="1"/>
  <c r="K100" i="1"/>
  <c r="J100" i="1"/>
  <c r="Q100" i="1" s="1"/>
  <c r="I100" i="1"/>
  <c r="Q99" i="1"/>
  <c r="Q98" i="1"/>
  <c r="Q97" i="1"/>
  <c r="Q96" i="1"/>
  <c r="Q95" i="1"/>
  <c r="Q94" i="1"/>
  <c r="Q93" i="1"/>
  <c r="Q92" i="1"/>
  <c r="Q91" i="1"/>
  <c r="Q90" i="1"/>
  <c r="Q89" i="1"/>
  <c r="Q88" i="1"/>
  <c r="AV86" i="1"/>
  <c r="AR86" i="1"/>
  <c r="AN86" i="1"/>
  <c r="AJ86" i="1"/>
  <c r="AF86" i="1"/>
  <c r="W86" i="1"/>
  <c r="S86" i="1"/>
  <c r="J86" i="1"/>
  <c r="BA85" i="1"/>
  <c r="AZ85" i="1"/>
  <c r="AY85" i="1"/>
  <c r="AY86" i="1" s="1"/>
  <c r="AX85" i="1"/>
  <c r="AW85" i="1"/>
  <c r="AV85" i="1"/>
  <c r="AU85" i="1"/>
  <c r="AU86" i="1" s="1"/>
  <c r="AT85" i="1"/>
  <c r="AT86" i="1" s="1"/>
  <c r="AS85" i="1"/>
  <c r="AR85" i="1"/>
  <c r="AQ85" i="1"/>
  <c r="AP85" i="1"/>
  <c r="AP86" i="1" s="1"/>
  <c r="AO85" i="1"/>
  <c r="AN85" i="1"/>
  <c r="AM85" i="1"/>
  <c r="AL85" i="1"/>
  <c r="AL86" i="1" s="1"/>
  <c r="AK85" i="1"/>
  <c r="AJ85" i="1"/>
  <c r="AI85" i="1"/>
  <c r="AH85" i="1"/>
  <c r="AG85" i="1"/>
  <c r="AF85" i="1"/>
  <c r="AE85" i="1"/>
  <c r="AE86" i="1" s="1"/>
  <c r="AD85" i="1"/>
  <c r="AB85" i="1"/>
  <c r="AA85" i="1"/>
  <c r="Z85" i="1"/>
  <c r="Y85" i="1"/>
  <c r="Y86" i="1" s="1"/>
  <c r="X85" i="1"/>
  <c r="W85" i="1"/>
  <c r="V85" i="1"/>
  <c r="V86" i="1" s="1"/>
  <c r="U85" i="1"/>
  <c r="U86" i="1" s="1"/>
  <c r="S85" i="1"/>
  <c r="P85" i="1"/>
  <c r="P86" i="1" s="1"/>
  <c r="O85" i="1"/>
  <c r="N85" i="1"/>
  <c r="M85" i="1"/>
  <c r="M86" i="1" s="1"/>
  <c r="L85" i="1"/>
  <c r="L86" i="1" s="1"/>
  <c r="K85" i="1"/>
  <c r="J85" i="1"/>
  <c r="I85" i="1"/>
  <c r="I86" i="1" s="1"/>
  <c r="Q84" i="1"/>
  <c r="AC83" i="1"/>
  <c r="Q83" i="1"/>
  <c r="Q82" i="1"/>
  <c r="AC81" i="1"/>
  <c r="Q81" i="1"/>
  <c r="BA80" i="1"/>
  <c r="AZ80" i="1"/>
  <c r="AY80" i="1"/>
  <c r="AW80" i="1"/>
  <c r="AV80" i="1"/>
  <c r="AU80" i="1"/>
  <c r="AT80" i="1"/>
  <c r="AS80" i="1"/>
  <c r="AR80" i="1"/>
  <c r="AQ80" i="1"/>
  <c r="AP80" i="1"/>
  <c r="AO80" i="1"/>
  <c r="AN80" i="1"/>
  <c r="AL80" i="1"/>
  <c r="AK80" i="1"/>
  <c r="AJ80" i="1"/>
  <c r="AI80" i="1"/>
  <c r="AH80" i="1"/>
  <c r="AG80" i="1"/>
  <c r="AF80" i="1"/>
  <c r="AE80" i="1"/>
  <c r="AB80" i="1"/>
  <c r="AA80" i="1"/>
  <c r="Z80" i="1"/>
  <c r="Y80" i="1"/>
  <c r="X80" i="1"/>
  <c r="W80" i="1"/>
  <c r="V80" i="1"/>
  <c r="U80" i="1"/>
  <c r="T80" i="1"/>
  <c r="S80" i="1"/>
  <c r="P80" i="1"/>
  <c r="O80" i="1"/>
  <c r="N80" i="1"/>
  <c r="M80" i="1"/>
  <c r="L80" i="1"/>
  <c r="K80" i="1"/>
  <c r="J80" i="1"/>
  <c r="I80" i="1"/>
  <c r="Q80" i="1" s="1"/>
  <c r="AC79" i="1"/>
  <c r="Q79" i="1"/>
  <c r="R79" i="1" s="1"/>
  <c r="Q78" i="1"/>
  <c r="Q77" i="1"/>
  <c r="AC76" i="1"/>
  <c r="Q76" i="1"/>
  <c r="Q75" i="1"/>
  <c r="Q74" i="1"/>
  <c r="Q73" i="1"/>
  <c r="Q72" i="1"/>
  <c r="Q71" i="1"/>
  <c r="AC70" i="1"/>
  <c r="Q70" i="1"/>
  <c r="BA69" i="1"/>
  <c r="BA86" i="1" s="1"/>
  <c r="AZ69" i="1"/>
  <c r="AY69" i="1"/>
  <c r="AX69" i="1"/>
  <c r="AW69" i="1"/>
  <c r="AW86" i="1" s="1"/>
  <c r="AV69" i="1"/>
  <c r="AU69" i="1"/>
  <c r="AT69" i="1"/>
  <c r="AS69" i="1"/>
  <c r="AS86" i="1" s="1"/>
  <c r="AR69" i="1"/>
  <c r="AO69" i="1"/>
  <c r="AN69" i="1"/>
  <c r="AM69" i="1"/>
  <c r="AL69" i="1"/>
  <c r="AK69" i="1"/>
  <c r="AK86" i="1" s="1"/>
  <c r="AJ69" i="1"/>
  <c r="AG69" i="1"/>
  <c r="AG86" i="1" s="1"/>
  <c r="AF69" i="1"/>
  <c r="AE69" i="1"/>
  <c r="AD69" i="1"/>
  <c r="AB69" i="1"/>
  <c r="AB86" i="1" s="1"/>
  <c r="Y69" i="1"/>
  <c r="X69" i="1"/>
  <c r="X86" i="1" s="1"/>
  <c r="W69" i="1"/>
  <c r="V69" i="1"/>
  <c r="U69" i="1"/>
  <c r="T69" i="1"/>
  <c r="T86" i="1" s="1"/>
  <c r="S69" i="1"/>
  <c r="P69" i="1"/>
  <c r="O69" i="1"/>
  <c r="O86" i="1" s="1"/>
  <c r="N69" i="1"/>
  <c r="L69" i="1"/>
  <c r="K69" i="1"/>
  <c r="K86" i="1" s="1"/>
  <c r="J69" i="1"/>
  <c r="I69" i="1"/>
  <c r="Q68" i="1"/>
  <c r="Q67" i="1"/>
  <c r="Q66" i="1"/>
  <c r="Q65" i="1"/>
  <c r="Q64" i="1"/>
  <c r="Q63" i="1"/>
  <c r="Q62" i="1"/>
  <c r="Q61" i="1"/>
  <c r="Q60" i="1"/>
  <c r="Q59" i="1"/>
  <c r="Q58" i="1"/>
  <c r="AC57" i="1"/>
  <c r="Q57" i="1"/>
  <c r="Q56" i="1"/>
  <c r="Q55" i="1"/>
  <c r="Q54" i="1"/>
  <c r="Q53" i="1"/>
  <c r="Q52" i="1"/>
  <c r="Q51" i="1"/>
  <c r="Q50" i="1"/>
  <c r="Q49" i="1"/>
  <c r="Q48" i="1"/>
  <c r="AC47" i="1"/>
  <c r="Q47" i="1"/>
  <c r="AF45" i="1"/>
  <c r="BA44" i="1"/>
  <c r="AZ44" i="1"/>
  <c r="AY44" i="1"/>
  <c r="AX44" i="1"/>
  <c r="AX45" i="1" s="1"/>
  <c r="AW44" i="1"/>
  <c r="AV44" i="1"/>
  <c r="AU44" i="1"/>
  <c r="AU45" i="1" s="1"/>
  <c r="AT44" i="1"/>
  <c r="AS44" i="1"/>
  <c r="AR44" i="1"/>
  <c r="AQ44" i="1"/>
  <c r="AP44" i="1"/>
  <c r="AP45" i="1" s="1"/>
  <c r="AO44" i="1"/>
  <c r="AN44" i="1"/>
  <c r="AM44" i="1"/>
  <c r="AM45" i="1" s="1"/>
  <c r="AL44" i="1"/>
  <c r="AL45" i="1" s="1"/>
  <c r="AK44" i="1"/>
  <c r="AJ44" i="1"/>
  <c r="AI44" i="1"/>
  <c r="AH44" i="1"/>
  <c r="AH45" i="1" s="1"/>
  <c r="AG44" i="1"/>
  <c r="AF44" i="1"/>
  <c r="AE44" i="1"/>
  <c r="AE45" i="1" s="1"/>
  <c r="AD44" i="1"/>
  <c r="AD45" i="1" s="1"/>
  <c r="AA44" i="1"/>
  <c r="Z44" i="1"/>
  <c r="Z45" i="1" s="1"/>
  <c r="Y44" i="1"/>
  <c r="Y45" i="1" s="1"/>
  <c r="X44" i="1"/>
  <c r="W44" i="1"/>
  <c r="V44" i="1"/>
  <c r="V45" i="1" s="1"/>
  <c r="U44" i="1"/>
  <c r="U45" i="1" s="1"/>
  <c r="T44" i="1"/>
  <c r="S44" i="1"/>
  <c r="P44" i="1"/>
  <c r="O44" i="1"/>
  <c r="N44" i="1"/>
  <c r="M44" i="1"/>
  <c r="L44" i="1"/>
  <c r="L45" i="1" s="1"/>
  <c r="K44" i="1"/>
  <c r="J44" i="1"/>
  <c r="I44" i="1"/>
  <c r="Q43" i="1"/>
  <c r="Q42" i="1"/>
  <c r="Q41" i="1"/>
  <c r="Q40" i="1"/>
  <c r="Q44" i="1" s="1"/>
  <c r="BA39" i="1"/>
  <c r="BA45" i="1" s="1"/>
  <c r="AZ39" i="1"/>
  <c r="AZ45" i="1" s="1"/>
  <c r="AX39" i="1"/>
  <c r="AV39" i="1"/>
  <c r="AV45" i="1" s="1"/>
  <c r="AU39" i="1"/>
  <c r="AP39" i="1"/>
  <c r="AO39" i="1"/>
  <c r="AO45" i="1" s="1"/>
  <c r="AN39" i="1"/>
  <c r="AN45" i="1" s="1"/>
  <c r="AM39" i="1"/>
  <c r="AL39" i="1"/>
  <c r="AK39" i="1"/>
  <c r="AK45" i="1" s="1"/>
  <c r="AJ39" i="1"/>
  <c r="AJ45" i="1" s="1"/>
  <c r="AH39" i="1"/>
  <c r="AG39" i="1"/>
  <c r="AG45" i="1" s="1"/>
  <c r="AF39" i="1"/>
  <c r="AE39" i="1"/>
  <c r="AD39" i="1"/>
  <c r="AB39" i="1"/>
  <c r="AB45" i="1" s="1"/>
  <c r="Z39" i="1"/>
  <c r="Y39" i="1"/>
  <c r="X39" i="1"/>
  <c r="X45" i="1" s="1"/>
  <c r="V39" i="1"/>
  <c r="U39" i="1"/>
  <c r="T39" i="1"/>
  <c r="T45" i="1" s="1"/>
  <c r="S39" i="1"/>
  <c r="S45" i="1" s="1"/>
  <c r="P39" i="1"/>
  <c r="L39" i="1"/>
  <c r="K39" i="1"/>
  <c r="K45" i="1" s="1"/>
  <c r="J39" i="1"/>
  <c r="I39" i="1"/>
  <c r="Q38" i="1"/>
  <c r="AC37" i="1"/>
  <c r="R37" i="1"/>
  <c r="Q37" i="1"/>
  <c r="Q36" i="1"/>
  <c r="R36" i="1" s="1"/>
  <c r="Q35" i="1"/>
  <c r="Q34" i="1"/>
  <c r="AC33" i="1"/>
  <c r="Q33" i="1"/>
  <c r="Q32" i="1"/>
  <c r="Q31" i="1"/>
  <c r="Q30" i="1"/>
  <c r="Q29" i="1"/>
  <c r="Q28" i="1"/>
  <c r="Q27" i="1"/>
  <c r="AC26" i="1"/>
  <c r="Q26" i="1"/>
  <c r="R26" i="1" s="1"/>
  <c r="Q25" i="1"/>
  <c r="Q24" i="1"/>
  <c r="Q23" i="1"/>
  <c r="Q22" i="1"/>
  <c r="Q21" i="1"/>
  <c r="AC20" i="1"/>
  <c r="Q20" i="1"/>
  <c r="R20" i="1" s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6" i="1" s="1"/>
  <c r="AC6" i="1"/>
  <c r="R47" i="1" l="1"/>
  <c r="Q69" i="1"/>
  <c r="K127" i="1"/>
  <c r="O125" i="1"/>
  <c r="P125" i="1"/>
  <c r="R33" i="1"/>
  <c r="R40" i="1"/>
  <c r="R67" i="1"/>
  <c r="R76" i="1"/>
  <c r="R83" i="1"/>
  <c r="I125" i="1"/>
  <c r="Q125" i="1" s="1"/>
  <c r="R57" i="1"/>
  <c r="R70" i="1"/>
  <c r="Q85" i="1"/>
  <c r="R88" i="1"/>
  <c r="R106" i="1"/>
  <c r="J125" i="1"/>
  <c r="P45" i="1"/>
  <c r="Q39" i="1"/>
  <c r="Q45" i="1" s="1"/>
  <c r="AG127" i="1"/>
  <c r="AK127" i="1"/>
  <c r="BA127" i="1"/>
  <c r="Q86" i="1"/>
  <c r="P127" i="1"/>
  <c r="V127" i="1"/>
  <c r="AE127" i="1"/>
  <c r="T127" i="1"/>
  <c r="AF127" i="1"/>
  <c r="AV127" i="1"/>
  <c r="S127" i="1"/>
  <c r="X127" i="1"/>
  <c r="R81" i="1"/>
  <c r="Q123" i="1"/>
  <c r="Q127" i="1" l="1"/>
</calcChain>
</file>

<file path=xl/sharedStrings.xml><?xml version="1.0" encoding="utf-8"?>
<sst xmlns="http://schemas.openxmlformats.org/spreadsheetml/2006/main" count="486" uniqueCount="401">
  <si>
    <t>População em 1821 e suas diferenças de 1819 a1821</t>
  </si>
  <si>
    <t>Fogos em 1821 e diferenças de 1819 a 1821</t>
  </si>
  <si>
    <t>Divisão da população por idades</t>
  </si>
  <si>
    <t>Diferenças de População</t>
  </si>
  <si>
    <t>Diferenças de Fogos</t>
  </si>
  <si>
    <t>Divisão por</t>
  </si>
  <si>
    <t>Numeração das Freguesias</t>
  </si>
  <si>
    <t>Oragos das Igrejas</t>
  </si>
  <si>
    <t>Casados</t>
  </si>
  <si>
    <t>Viúvos</t>
  </si>
  <si>
    <t>Solteiros com &lt;30 anos</t>
  </si>
  <si>
    <t>Ditos com &gt;30 anos</t>
  </si>
  <si>
    <t>De 1819 a 1820</t>
  </si>
  <si>
    <t>De 1820 a 1821</t>
  </si>
  <si>
    <t>Nasceram</t>
  </si>
  <si>
    <t>Morrerão</t>
  </si>
  <si>
    <t>Até 10anos</t>
  </si>
  <si>
    <t>De 10 a 20</t>
  </si>
  <si>
    <t>De 20 a 30</t>
  </si>
  <si>
    <t>De 30 a 40</t>
  </si>
  <si>
    <t>De 40 a 50</t>
  </si>
  <si>
    <t>De 50 a 60</t>
  </si>
  <si>
    <t>De 60 a 70</t>
  </si>
  <si>
    <t>De 70 a 80</t>
  </si>
  <si>
    <t>De 80 a 90</t>
  </si>
  <si>
    <t>De 90 a 100</t>
  </si>
  <si>
    <t>Comarcas</t>
  </si>
  <si>
    <t>Ilhas</t>
  </si>
  <si>
    <t>Concelhos</t>
  </si>
  <si>
    <t>Denominações das Cidades, Vilas e Lugares</t>
  </si>
  <si>
    <t>De cada Ilha</t>
  </si>
  <si>
    <t>De cada Comarca</t>
  </si>
  <si>
    <t>Das Ilhas dos Açores</t>
  </si>
  <si>
    <t>Paroquiais correspondentes às Cidades, Vilas e Lugares</t>
  </si>
  <si>
    <t>Almas em cada freguesia</t>
  </si>
  <si>
    <t>Ditas de cada Concelho</t>
  </si>
  <si>
    <t>Para mais</t>
  </si>
  <si>
    <t>Para menos</t>
  </si>
  <si>
    <t>Homens</t>
  </si>
  <si>
    <t>Casamentos</t>
  </si>
  <si>
    <t>Fogos em cada Freguesia</t>
  </si>
  <si>
    <t>Ditos em cada Concelho</t>
  </si>
  <si>
    <t>Da Cidade de Ponta Delgada</t>
  </si>
  <si>
    <t>S. Miguel</t>
  </si>
  <si>
    <t>Lugar de Rasto de Cão</t>
  </si>
  <si>
    <t>S. Régua</t>
  </si>
  <si>
    <t>Dito da Fajã</t>
  </si>
  <si>
    <t>Nossa Senhora Anjos</t>
  </si>
  <si>
    <t>Cidade de Ponta Delgada</t>
  </si>
  <si>
    <t>Apostolo s. Pedro</t>
  </si>
  <si>
    <t>Matriz de S. Sebastião</t>
  </si>
  <si>
    <t>S. José</t>
  </si>
  <si>
    <t>Lugar da Relva</t>
  </si>
  <si>
    <t>Nossa Senhoras das Neves</t>
  </si>
  <si>
    <t>Dito da Feteira</t>
  </si>
  <si>
    <t>Santa Luzia</t>
  </si>
  <si>
    <t>Dito da Candelária</t>
  </si>
  <si>
    <t>Nossa Senhora Candeias</t>
  </si>
  <si>
    <t>Dito dos Ginetes</t>
  </si>
  <si>
    <t>Dito dos Mosteiros</t>
  </si>
  <si>
    <t>Nossa Senhª Conceição</t>
  </si>
  <si>
    <t>Dito da Bretanha</t>
  </si>
  <si>
    <t>Nossa Senhora Ajuda</t>
  </si>
  <si>
    <t>Dito de Santo António</t>
  </si>
  <si>
    <t>Santo António</t>
  </si>
  <si>
    <t>Dito das Capelas</t>
  </si>
  <si>
    <t>Nossa Senhª Aprezentação</t>
  </si>
  <si>
    <t>Dito dos Tenões da Luz</t>
  </si>
  <si>
    <t>Nossa Senhora Luz</t>
  </si>
  <si>
    <t>Dito do Rabo de Peixe</t>
  </si>
  <si>
    <t>Senhor Bom Jesus</t>
  </si>
  <si>
    <t>Vila da Ribeira Grande</t>
  </si>
  <si>
    <t>Apóstolo S. Pedro</t>
  </si>
  <si>
    <t>N. S. Conceição</t>
  </si>
  <si>
    <t>Matriz N. S. Estrela</t>
  </si>
  <si>
    <t>Lugar do Porto Formoso</t>
  </si>
  <si>
    <t>N. S. Graça</t>
  </si>
  <si>
    <t>Divino Espirito Santo</t>
  </si>
  <si>
    <t>Da Vila do Nordeste</t>
  </si>
  <si>
    <t>Dito das Furnas da Ajuda</t>
  </si>
  <si>
    <t>Stos. Reis Magos</t>
  </si>
  <si>
    <t>Dito da Achã Grande</t>
  </si>
  <si>
    <t>N. S. Anunciação</t>
  </si>
  <si>
    <t>Dito da Achazinha</t>
  </si>
  <si>
    <t>N. S. Rosário</t>
  </si>
  <si>
    <t>Dito do Nordestinho</t>
  </si>
  <si>
    <t>Vila do Nordeste</t>
  </si>
  <si>
    <t>Matriz S. Jorge</t>
  </si>
  <si>
    <t>Lugar do Faial</t>
  </si>
  <si>
    <t>N. S. da Graça</t>
  </si>
  <si>
    <t>Dito da Povoação</t>
  </si>
  <si>
    <t>Mãe de Deus</t>
  </si>
  <si>
    <t>Da Vila Franca</t>
  </si>
  <si>
    <t>Dito da Ponta da Garça</t>
  </si>
  <si>
    <t>N. S. Piedade</t>
  </si>
  <si>
    <t>Vila Franca do Campo</t>
  </si>
  <si>
    <t>Matriz Arcanjo S. Miguel</t>
  </si>
  <si>
    <t>Da Vila de Agra do Chão</t>
  </si>
  <si>
    <t>Dita de Agra do Chão</t>
  </si>
  <si>
    <t>Matriz N. S. Anjos</t>
  </si>
  <si>
    <t>Da Vila de Alagoa</t>
  </si>
  <si>
    <t>Dito de Alagoa</t>
  </si>
  <si>
    <t>Matriz Santa Cruz</t>
  </si>
  <si>
    <t>Somas</t>
  </si>
  <si>
    <t>Santa Maria</t>
  </si>
  <si>
    <t>Da Vila do Porto</t>
  </si>
  <si>
    <t>Vila do Porto</t>
  </si>
  <si>
    <t>Matriz N. S. Assunção</t>
  </si>
  <si>
    <t>Lugar de S. Pedro</t>
  </si>
  <si>
    <t>S. Pedro</t>
  </si>
  <si>
    <t>Dito de S. Lourenço</t>
  </si>
  <si>
    <t>Sta. Bárbara</t>
  </si>
  <si>
    <t>Dito de Sto. Espirito</t>
  </si>
  <si>
    <t>N. S. Purificação</t>
  </si>
  <si>
    <t>Total da Comarca</t>
  </si>
  <si>
    <t>Da Cidade de Angra</t>
  </si>
  <si>
    <t>Terceira</t>
  </si>
  <si>
    <t>Lugar da Ribeirinha</t>
  </si>
  <si>
    <t>Dito de Novo de Linhares</t>
  </si>
  <si>
    <t>S. Bento</t>
  </si>
  <si>
    <t>Cidade de Angra</t>
  </si>
  <si>
    <t>Sta. Luzia</t>
  </si>
  <si>
    <t>Sé de S. Salvador</t>
  </si>
  <si>
    <t>Lugar da Calheta</t>
  </si>
  <si>
    <t>S. Mateus</t>
  </si>
  <si>
    <t>Dito das Duas Ribeiras</t>
  </si>
  <si>
    <t>Apóstolo S. Bartolomeu</t>
  </si>
  <si>
    <t>Dito das Nove Ribeiras</t>
  </si>
  <si>
    <t>Dito das Doze Ribeiras</t>
  </si>
  <si>
    <t>S. Jorge</t>
  </si>
  <si>
    <t>Da Vila da Praia menos a fregª respª ao Lugar denominado Raminho, que pertence ao Concelho da Vila da Praia</t>
  </si>
  <si>
    <t>Dito dos Altares</t>
  </si>
  <si>
    <t>S. Roque</t>
  </si>
  <si>
    <t>Dito dos biscoitos</t>
  </si>
  <si>
    <t>Dito das Quatro Ribeiras</t>
  </si>
  <si>
    <t>Sta. Beatriz</t>
  </si>
  <si>
    <t>Dito d`Agualva</t>
  </si>
  <si>
    <t>N. S. da Guadalupe</t>
  </si>
  <si>
    <t>Dito da Vila Nova</t>
  </si>
  <si>
    <t>Espírito santo</t>
  </si>
  <si>
    <t>Dito das Lagens</t>
  </si>
  <si>
    <t>S. Miguel o Anjo</t>
  </si>
  <si>
    <t>Dito das Fontinhas</t>
  </si>
  <si>
    <t>N. S. da Pena</t>
  </si>
  <si>
    <t>Vila da Praia</t>
  </si>
  <si>
    <t>matriz Sta. Cruz</t>
  </si>
  <si>
    <t>Lugar do Cabo da Praia</t>
  </si>
  <si>
    <t>Sta. Catarina</t>
  </si>
  <si>
    <t>Dito da Fonte Bastarda</t>
  </si>
  <si>
    <t>Da Vila de S. Sebastião</t>
  </si>
  <si>
    <t>Vila de S. Sebastião</t>
  </si>
  <si>
    <t>Matriz S. Sebastião</t>
  </si>
  <si>
    <t>Sto. António</t>
  </si>
  <si>
    <t>Da Vila das Velas</t>
  </si>
  <si>
    <t>Lugar das Manadas</t>
  </si>
  <si>
    <t>Dito da urzalina</t>
  </si>
  <si>
    <t>Dito de Sto. Amaro</t>
  </si>
  <si>
    <t>Sto. Amaro</t>
  </si>
  <si>
    <t>Vila das Velas</t>
  </si>
  <si>
    <t>Lugar dos Rosais</t>
  </si>
  <si>
    <t>N. S. do Rosário</t>
  </si>
  <si>
    <t>Dito do Norte Grande</t>
  </si>
  <si>
    <t>N. S. das Neves</t>
  </si>
  <si>
    <t>Da Vila da Calheta</t>
  </si>
  <si>
    <t>Dito do Norte Pequeno</t>
  </si>
  <si>
    <t>S. Lázaro</t>
  </si>
  <si>
    <t>Dito da Ribeira Seca</t>
  </si>
  <si>
    <t>S. Tiago</t>
  </si>
  <si>
    <t>Vila da Calheta</t>
  </si>
  <si>
    <t>Matriz Sta. Catarina</t>
  </si>
  <si>
    <t>Da Vila do Topo</t>
  </si>
  <si>
    <t>Vila do Topo</t>
  </si>
  <si>
    <t>Dª N. S. Rosário</t>
  </si>
  <si>
    <t>Graciosa</t>
  </si>
  <si>
    <t>Da Vª Sta. Cruz</t>
  </si>
  <si>
    <t>Lugar de Guadalupe</t>
  </si>
  <si>
    <t>Vila de Sta. Cruz</t>
  </si>
  <si>
    <t>Matriz de Sta. Cruz</t>
  </si>
  <si>
    <t>Da Vila da Praia</t>
  </si>
  <si>
    <t>Dª de S. Mateus</t>
  </si>
  <si>
    <t>Lugar de N. S. Cruz</t>
  </si>
  <si>
    <t>N. S. da Luz</t>
  </si>
  <si>
    <t>Da Vila da Horta</t>
  </si>
  <si>
    <t>Faial</t>
  </si>
  <si>
    <t>Vila da Horta</t>
  </si>
  <si>
    <t>Matriz S. Salvador</t>
  </si>
  <si>
    <t>N. S. das Angústias</t>
  </si>
  <si>
    <t>Lugar da Feteira</t>
  </si>
  <si>
    <t>Dito de Castelo Branco</t>
  </si>
  <si>
    <t>Dito do Capelo</t>
  </si>
  <si>
    <t>Sta. Trindade</t>
  </si>
  <si>
    <t>Dito dos Cedros</t>
  </si>
  <si>
    <t>Dito do Salão</t>
  </si>
  <si>
    <t>N. S. Socorro</t>
  </si>
  <si>
    <t>Dito da Ribeirinha</t>
  </si>
  <si>
    <t>Apóstolo S. Mateus</t>
  </si>
  <si>
    <t>Dito de Pedro miguel</t>
  </si>
  <si>
    <t>N. S. D`Ajuda</t>
  </si>
  <si>
    <t>Dito da Praia do Amoxarife</t>
  </si>
  <si>
    <t>Dito dos Flamengos</t>
  </si>
  <si>
    <t>N. S. Luz</t>
  </si>
  <si>
    <t>Pico</t>
  </si>
  <si>
    <t>Da Vila das Lages</t>
  </si>
  <si>
    <t>Lugar da Ponta</t>
  </si>
  <si>
    <t>Dito da Calheta de Nesquim</t>
  </si>
  <si>
    <t>S. Sebastião</t>
  </si>
  <si>
    <t>Dito das Ribeiras</t>
  </si>
  <si>
    <t>Vila das Lages</t>
  </si>
  <si>
    <t>Matriz Sta. Trindade</t>
  </si>
  <si>
    <t>Lugar S. João</t>
  </si>
  <si>
    <t>S. João Baptista</t>
  </si>
  <si>
    <t>Da Vila da Madalena</t>
  </si>
  <si>
    <t>Dito S. Mateus</t>
  </si>
  <si>
    <t>N. S. das Candeias</t>
  </si>
  <si>
    <t>Dito Criação Velha</t>
  </si>
  <si>
    <t>N. S. das Dores</t>
  </si>
  <si>
    <t>Vila da Madalena</t>
  </si>
  <si>
    <t>Matriz Sta. Maria Madalena</t>
  </si>
  <si>
    <t>Lugar das Bandeiras</t>
  </si>
  <si>
    <t>N. S. Boa Nova</t>
  </si>
  <si>
    <t>Da Vila de S. Roque</t>
  </si>
  <si>
    <t>Dito Sta. Luzia</t>
  </si>
  <si>
    <t>Dito Sto. António</t>
  </si>
  <si>
    <t>Vila S. Roque</t>
  </si>
  <si>
    <t>Matriz S. Roque</t>
  </si>
  <si>
    <t>Lugar Prainha do norte</t>
  </si>
  <si>
    <t>Dito Sto. Amaro</t>
  </si>
  <si>
    <t>Flores</t>
  </si>
  <si>
    <t>Da Vila das lages</t>
  </si>
  <si>
    <t>Lugar da Fajã</t>
  </si>
  <si>
    <t>N. S. dos Remédios</t>
  </si>
  <si>
    <t>Matriz N. S. Rosário</t>
  </si>
  <si>
    <t>Lugar da Lomba</t>
  </si>
  <si>
    <t>S. Caetano</t>
  </si>
  <si>
    <t>Da Vila de Sta. Cruz</t>
  </si>
  <si>
    <t>Vila Sta. Cruz</t>
  </si>
  <si>
    <t>Matriz N. S. Conceição</t>
  </si>
  <si>
    <t>Lugar dos Cedros</t>
  </si>
  <si>
    <t>N. S. do Pilar</t>
  </si>
  <si>
    <t>Dito Ponta Delgada</t>
  </si>
  <si>
    <t>Corvo</t>
  </si>
  <si>
    <t>Lugar da Ilha do Corvo</t>
  </si>
  <si>
    <t>Nossa S. dos Milagres</t>
  </si>
  <si>
    <t>Total das Ilhas dos Açores</t>
  </si>
  <si>
    <t>111</t>
  </si>
  <si>
    <t>475</t>
  </si>
  <si>
    <t>[628]</t>
  </si>
  <si>
    <t>[483]</t>
  </si>
  <si>
    <t>[624]</t>
  </si>
  <si>
    <t>1[07]6</t>
  </si>
  <si>
    <t>1[15]7</t>
  </si>
  <si>
    <t>5[6]3</t>
  </si>
  <si>
    <t>[20]6</t>
  </si>
  <si>
    <t>[27]7</t>
  </si>
  <si>
    <t>[33]9</t>
  </si>
  <si>
    <t>[11]6</t>
  </si>
  <si>
    <t>[28]8</t>
  </si>
  <si>
    <t>[32]2</t>
  </si>
  <si>
    <t>[42]0</t>
  </si>
  <si>
    <t>[71]1</t>
  </si>
  <si>
    <t>[4]00</t>
  </si>
  <si>
    <t>[4]10</t>
  </si>
  <si>
    <t>[10]47</t>
  </si>
  <si>
    <t>906</t>
  </si>
  <si>
    <t>[2]10</t>
  </si>
  <si>
    <t>[6]03</t>
  </si>
  <si>
    <t>[2]91</t>
  </si>
  <si>
    <t>[2]15</t>
  </si>
  <si>
    <t>[1]95</t>
  </si>
  <si>
    <t>[1]89</t>
  </si>
  <si>
    <t>[5]43</t>
  </si>
  <si>
    <t>[2]55</t>
  </si>
  <si>
    <t>[4]90</t>
  </si>
  <si>
    <t>[4]73</t>
  </si>
  <si>
    <t>[7]30</t>
  </si>
  <si>
    <t>[2]92</t>
  </si>
  <si>
    <t>[4]31</t>
  </si>
  <si>
    <t>34</t>
  </si>
  <si>
    <t>82</t>
  </si>
  <si>
    <t>[4]52</t>
  </si>
  <si>
    <t>[4]39</t>
  </si>
  <si>
    <t>15925</t>
  </si>
  <si>
    <t>15496</t>
  </si>
  <si>
    <t>2002</t>
  </si>
  <si>
    <t>[1]23</t>
  </si>
  <si>
    <t>[2]83</t>
  </si>
  <si>
    <t>16871</t>
  </si>
  <si>
    <t>16469</t>
  </si>
  <si>
    <t>2078</t>
  </si>
  <si>
    <t>197</t>
  </si>
  <si>
    <t>[3]4</t>
  </si>
  <si>
    <t>47[9]</t>
  </si>
  <si>
    <t>80[05]</t>
  </si>
  <si>
    <t>[476]</t>
  </si>
  <si>
    <t>699</t>
  </si>
  <si>
    <t>688</t>
  </si>
  <si>
    <t>[2]76</t>
  </si>
  <si>
    <t>291</t>
  </si>
  <si>
    <t>5364</t>
  </si>
  <si>
    <t>5703</t>
  </si>
  <si>
    <t>[1]94</t>
  </si>
  <si>
    <t>1116</t>
  </si>
  <si>
    <t>1607</t>
  </si>
  <si>
    <t>24934</t>
  </si>
  <si>
    <t>1390</t>
  </si>
  <si>
    <t>[2290]</t>
  </si>
  <si>
    <t>[13360]</t>
  </si>
  <si>
    <t>13841</t>
  </si>
  <si>
    <t>30005</t>
  </si>
  <si>
    <t>7295</t>
  </si>
  <si>
    <t>4449[2]</t>
  </si>
  <si>
    <t>45233</t>
  </si>
  <si>
    <t>7524</t>
  </si>
  <si>
    <t>181502</t>
  </si>
  <si>
    <t>9198</t>
  </si>
  <si>
    <t>14923</t>
  </si>
  <si>
    <t>12615</t>
  </si>
  <si>
    <t>12630</t>
  </si>
  <si>
    <t>Mulheres</t>
  </si>
  <si>
    <t>11</t>
  </si>
  <si>
    <t>541</t>
  </si>
  <si>
    <t>1541</t>
  </si>
  <si>
    <t>921</t>
  </si>
  <si>
    <t>1618</t>
  </si>
  <si>
    <t>567</t>
  </si>
  <si>
    <t>16</t>
  </si>
  <si>
    <t>556</t>
  </si>
  <si>
    <t>446</t>
  </si>
  <si>
    <t>321</t>
  </si>
  <si>
    <t>502</t>
  </si>
  <si>
    <t>697</t>
  </si>
  <si>
    <t>4652</t>
  </si>
  <si>
    <t>398</t>
  </si>
  <si>
    <t>192</t>
  </si>
  <si>
    <t>3254</t>
  </si>
  <si>
    <t>1940</t>
  </si>
  <si>
    <t>3801</t>
  </si>
  <si>
    <t>1970</t>
  </si>
  <si>
    <t>1428</t>
  </si>
  <si>
    <t>44120</t>
  </si>
  <si>
    <t>49</t>
  </si>
  <si>
    <t>145</t>
  </si>
  <si>
    <t>57</t>
  </si>
  <si>
    <t>123</t>
  </si>
  <si>
    <t>4519</t>
  </si>
  <si>
    <t>4284</t>
  </si>
  <si>
    <t>2485</t>
  </si>
  <si>
    <t>3287</t>
  </si>
  <si>
    <t>1723</t>
  </si>
  <si>
    <t>987</t>
  </si>
  <si>
    <t>225</t>
  </si>
  <si>
    <t>263</t>
  </si>
  <si>
    <t>1047</t>
  </si>
  <si>
    <t>3504</t>
  </si>
  <si>
    <t>2636</t>
  </si>
  <si>
    <t>4471</t>
  </si>
  <si>
    <t>8026</t>
  </si>
  <si>
    <t>3870</t>
  </si>
  <si>
    <t>3832</t>
  </si>
  <si>
    <t>1394</t>
  </si>
  <si>
    <t>1859</t>
  </si>
  <si>
    <t>1214</t>
  </si>
  <si>
    <t>35</t>
  </si>
  <si>
    <t>9</t>
  </si>
  <si>
    <t>180</t>
  </si>
  <si>
    <t>3286</t>
  </si>
  <si>
    <t>3727</t>
  </si>
  <si>
    <t>5269</t>
  </si>
  <si>
    <t>6895</t>
  </si>
  <si>
    <t>6861</t>
  </si>
  <si>
    <t>2012</t>
  </si>
  <si>
    <t>1585</t>
  </si>
  <si>
    <t>177</t>
  </si>
  <si>
    <t>152</t>
  </si>
  <si>
    <t>2351</t>
  </si>
  <si>
    <t>772</t>
  </si>
  <si>
    <t>235</t>
  </si>
  <si>
    <t>966</t>
  </si>
  <si>
    <t>6334</t>
  </si>
  <si>
    <t>5234</t>
  </si>
  <si>
    <t>3752</t>
  </si>
  <si>
    <t>1613</t>
  </si>
  <si>
    <t>21255</t>
  </si>
  <si>
    <t>17523</t>
  </si>
  <si>
    <t>16023</t>
  </si>
  <si>
    <t>10086</t>
  </si>
  <si>
    <t>12150</t>
  </si>
  <si>
    <t>8280</t>
  </si>
  <si>
    <t>11035</t>
  </si>
  <si>
    <t>7083</t>
  </si>
  <si>
    <t>9193</t>
  </si>
  <si>
    <t>4730</t>
  </si>
  <si>
    <t>5853</t>
  </si>
  <si>
    <t>2500</t>
  </si>
  <si>
    <t>528</t>
  </si>
  <si>
    <t>620</t>
  </si>
  <si>
    <t>23</t>
  </si>
  <si>
    <t>Da Vila da Ribeira Grande [...]</t>
  </si>
  <si>
    <t>Dito da [...]</t>
  </si>
  <si>
    <t>Lugar de Porto [...]</t>
  </si>
  <si>
    <t>BNP, D 160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</si>
</sst>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49" fontId="3" fillId="0" borderId="2" xfId="0" applyNumberFormat="1" applyFont="1" applyBorder="1" applyAlignment="1">
      <alignment horizontal="center" vertical="center" textRotation="90"/>
    </xf>
    <xf numFmtId="49" fontId="3" fillId="0" borderId="2" xfId="0" applyNumberFormat="1" applyFont="1" applyBorder="1" applyAlignment="1">
      <alignment horizontal="center" vertical="center" textRotation="90" wrapText="1"/>
    </xf>
    <xf numFmtId="49" fontId="3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vertical="center"/>
    </xf>
    <xf numFmtId="49" fontId="3" fillId="6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textRotation="90"/>
    </xf>
    <xf numFmtId="49" fontId="3" fillId="5" borderId="0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textRotation="90" wrapText="1"/>
    </xf>
    <xf numFmtId="49" fontId="3" fillId="4" borderId="5" xfId="0" applyNumberFormat="1" applyFont="1" applyFill="1" applyBorder="1" applyAlignment="1">
      <alignment horizontal="center" vertical="center" textRotation="90" wrapText="1"/>
    </xf>
    <xf numFmtId="49" fontId="3" fillId="4" borderId="6" xfId="0" applyNumberFormat="1" applyFont="1" applyFill="1" applyBorder="1" applyAlignment="1">
      <alignment horizontal="center" vertical="center" textRotation="90" wrapText="1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9" xfId="0" applyNumberFormat="1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20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textRotation="90"/>
    </xf>
    <xf numFmtId="49" fontId="3" fillId="4" borderId="6" xfId="0" applyNumberFormat="1" applyFont="1" applyFill="1" applyBorder="1" applyAlignment="1">
      <alignment horizontal="center" vertical="center" textRotation="90"/>
    </xf>
    <xf numFmtId="49" fontId="3" fillId="6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6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14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/>
    <xf numFmtId="49" fontId="3" fillId="5" borderId="16" xfId="0" applyNumberFormat="1" applyFont="1" applyFill="1" applyBorder="1" applyAlignment="1"/>
    <xf numFmtId="49" fontId="3" fillId="5" borderId="10" xfId="0" applyNumberFormat="1" applyFont="1" applyFill="1" applyBorder="1" applyAlignment="1"/>
    <xf numFmtId="49" fontId="3" fillId="5" borderId="8" xfId="0" applyNumberFormat="1" applyFont="1" applyFill="1" applyBorder="1" applyAlignment="1">
      <alignment vertical="center"/>
    </xf>
    <xf numFmtId="49" fontId="3" fillId="5" borderId="11" xfId="0" applyNumberFormat="1" applyFont="1" applyFill="1" applyBorder="1" applyAlignment="1"/>
    <xf numFmtId="49" fontId="4" fillId="6" borderId="4" xfId="0" applyNumberFormat="1" applyFont="1" applyFill="1" applyBorder="1" applyAlignment="1">
      <alignment horizontal="center" vertical="center"/>
    </xf>
    <xf numFmtId="49" fontId="4" fillId="6" borderId="5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 textRotation="90" wrapText="1"/>
    </xf>
    <xf numFmtId="49" fontId="3" fillId="4" borderId="14" xfId="0" applyNumberFormat="1" applyFont="1" applyFill="1" applyBorder="1" applyAlignment="1">
      <alignment horizontal="center" vertical="center" textRotation="90" wrapText="1"/>
    </xf>
    <xf numFmtId="49" fontId="3" fillId="4" borderId="15" xfId="0" applyNumberFormat="1" applyFont="1" applyFill="1" applyBorder="1" applyAlignment="1">
      <alignment horizontal="center" vertical="center" textRotation="90" wrapText="1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textRotation="90"/>
    </xf>
    <xf numFmtId="49" fontId="3" fillId="4" borderId="15" xfId="0" applyNumberFormat="1" applyFont="1" applyFill="1" applyBorder="1" applyAlignment="1">
      <alignment horizontal="center" vertical="center" textRotation="90"/>
    </xf>
    <xf numFmtId="49" fontId="3" fillId="4" borderId="18" xfId="0" applyNumberFormat="1" applyFont="1" applyFill="1" applyBorder="1" applyAlignment="1">
      <alignment horizontal="center" vertical="center" textRotation="90"/>
    </xf>
    <xf numFmtId="49" fontId="3" fillId="4" borderId="19" xfId="0" applyNumberFormat="1" applyFont="1" applyFill="1" applyBorder="1" applyAlignment="1">
      <alignment horizontal="center" vertical="center" textRotation="90"/>
    </xf>
    <xf numFmtId="49" fontId="3" fillId="4" borderId="17" xfId="0" applyNumberFormat="1" applyFont="1" applyFill="1" applyBorder="1" applyAlignment="1">
      <alignment horizontal="center" vertical="center" textRotation="90"/>
    </xf>
    <xf numFmtId="49" fontId="3" fillId="4" borderId="2" xfId="0" applyNumberFormat="1" applyFont="1" applyFill="1" applyBorder="1" applyAlignment="1">
      <alignment horizontal="center" vertical="center" textRotation="90"/>
    </xf>
    <xf numFmtId="49" fontId="6" fillId="3" borderId="13" xfId="0" applyNumberFormat="1" applyFont="1" applyFill="1" applyBorder="1" applyAlignment="1">
      <alignment horizontal="center" vertical="center" textRotation="90" wrapText="1"/>
    </xf>
    <xf numFmtId="49" fontId="6" fillId="3" borderId="14" xfId="0" applyNumberFormat="1" applyFont="1" applyFill="1" applyBorder="1" applyAlignment="1">
      <alignment horizontal="center" vertical="center" textRotation="90" wrapText="1"/>
    </xf>
    <xf numFmtId="49" fontId="6" fillId="3" borderId="15" xfId="0" applyNumberFormat="1" applyFont="1" applyFill="1" applyBorder="1" applyAlignment="1">
      <alignment horizontal="center" vertical="center" textRotation="90" wrapText="1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textRotation="90"/>
    </xf>
    <xf numFmtId="49" fontId="3" fillId="5" borderId="13" xfId="0" applyNumberFormat="1" applyFont="1" applyFill="1" applyBorder="1" applyAlignment="1">
      <alignment horizontal="center"/>
    </xf>
    <xf numFmtId="49" fontId="3" fillId="5" borderId="14" xfId="0" applyNumberFormat="1" applyFont="1" applyFill="1" applyBorder="1" applyAlignment="1">
      <alignment horizontal="center"/>
    </xf>
    <xf numFmtId="49" fontId="3" fillId="5" borderId="15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textRotation="90" wrapText="1"/>
    </xf>
    <xf numFmtId="49" fontId="3" fillId="4" borderId="6" xfId="0" applyNumberFormat="1" applyFont="1" applyFill="1" applyBorder="1" applyAlignment="1">
      <alignment horizontal="center" vertical="center" textRotation="90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textRotation="90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textRotation="90"/>
    </xf>
    <xf numFmtId="49" fontId="3" fillId="4" borderId="7" xfId="0" applyNumberFormat="1" applyFont="1" applyFill="1" applyBorder="1" applyAlignment="1">
      <alignment horizontal="center" vertical="center" textRotation="90"/>
    </xf>
    <xf numFmtId="49" fontId="3" fillId="4" borderId="16" xfId="0" applyNumberFormat="1" applyFont="1" applyFill="1" applyBorder="1" applyAlignment="1">
      <alignment horizontal="center" vertical="center" textRotation="90"/>
    </xf>
    <xf numFmtId="49" fontId="3" fillId="4" borderId="10" xfId="0" applyNumberFormat="1" applyFont="1" applyFill="1" applyBorder="1" applyAlignment="1">
      <alignment horizontal="center" vertical="center" textRotation="90"/>
    </xf>
    <xf numFmtId="49" fontId="3" fillId="5" borderId="8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textRotation="90"/>
    </xf>
    <xf numFmtId="49" fontId="6" fillId="3" borderId="14" xfId="0" applyNumberFormat="1" applyFont="1" applyFill="1" applyBorder="1" applyAlignment="1">
      <alignment horizontal="center" vertical="center" textRotation="90"/>
    </xf>
    <xf numFmtId="49" fontId="6" fillId="3" borderId="15" xfId="0" applyNumberFormat="1" applyFont="1" applyFill="1" applyBorder="1" applyAlignment="1">
      <alignment horizontal="center" vertical="center" textRotation="90"/>
    </xf>
    <xf numFmtId="49" fontId="6" fillId="3" borderId="7" xfId="0" applyNumberFormat="1" applyFont="1" applyFill="1" applyBorder="1" applyAlignment="1">
      <alignment horizontal="center" vertical="center" textRotation="90"/>
    </xf>
    <xf numFmtId="49" fontId="6" fillId="3" borderId="16" xfId="0" applyNumberFormat="1" applyFont="1" applyFill="1" applyBorder="1" applyAlignment="1">
      <alignment horizontal="center" vertical="center" textRotation="90"/>
    </xf>
    <xf numFmtId="49" fontId="3" fillId="5" borderId="7" xfId="0" applyNumberFormat="1" applyFont="1" applyFill="1" applyBorder="1" applyAlignment="1">
      <alignment horizontal="center"/>
    </xf>
    <xf numFmtId="49" fontId="3" fillId="5" borderId="16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137028</xdr:rowOff>
    </xdr:from>
    <xdr:to>
      <xdr:col>54</xdr:col>
      <xdr:colOff>0</xdr:colOff>
      <xdr:row>146</xdr:row>
      <xdr:rowOff>92766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342428"/>
          <a:ext cx="38023800" cy="357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N127"/>
  <sheetViews>
    <sheetView showGridLines="0" tabSelected="1" zoomScale="25" zoomScaleNormal="25" workbookViewId="0">
      <selection sqref="A1:BB1"/>
    </sheetView>
  </sheetViews>
  <sheetFormatPr defaultRowHeight="15" x14ac:dyDescent="0.25"/>
  <cols>
    <col min="1" max="1" width="18.28515625" customWidth="1"/>
    <col min="2" max="2" width="15.85546875" customWidth="1"/>
    <col min="3" max="3" width="25.7109375" customWidth="1"/>
    <col min="4" max="4" width="36.5703125" customWidth="1"/>
    <col min="5" max="7" width="8.7109375" customWidth="1"/>
    <col min="8" max="8" width="39.42578125" customWidth="1"/>
    <col min="9" max="16" width="8.7109375" customWidth="1"/>
    <col min="17" max="17" width="9.28515625" customWidth="1"/>
    <col min="18" max="26" width="9.28515625" bestFit="1" customWidth="1"/>
    <col min="27" max="27" width="11.7109375" customWidth="1"/>
    <col min="28" max="28" width="10.140625" customWidth="1"/>
    <col min="29" max="33" width="9.28515625" bestFit="1" customWidth="1"/>
    <col min="34" max="53" width="8.7109375" customWidth="1"/>
  </cols>
  <sheetData>
    <row r="1" spans="1:54" ht="57" customHeight="1" thickBot="1" x14ac:dyDescent="0.3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</row>
    <row r="2" spans="1:54" s="1" customFormat="1" ht="33" customHeight="1" thickBot="1" x14ac:dyDescent="0.3">
      <c r="A2" s="92" t="s">
        <v>1</v>
      </c>
      <c r="B2" s="93"/>
      <c r="C2" s="93"/>
      <c r="D2" s="93"/>
      <c r="E2" s="94"/>
      <c r="F2" s="94"/>
      <c r="G2" s="94"/>
      <c r="H2" s="94"/>
      <c r="I2" s="93"/>
      <c r="J2" s="93"/>
      <c r="K2" s="94"/>
      <c r="L2" s="94"/>
      <c r="M2" s="93"/>
      <c r="N2" s="93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5"/>
      <c r="BB2" s="164" t="s">
        <v>400</v>
      </c>
    </row>
    <row r="3" spans="1:54" s="1" customFormat="1" ht="30" customHeight="1" thickBot="1" x14ac:dyDescent="0.3">
      <c r="A3" s="112" t="s">
        <v>5</v>
      </c>
      <c r="B3" s="94"/>
      <c r="C3" s="95"/>
      <c r="D3" s="104" t="s">
        <v>29</v>
      </c>
      <c r="E3" s="106" t="s">
        <v>6</v>
      </c>
      <c r="F3" s="107"/>
      <c r="G3" s="108"/>
      <c r="H3" s="102" t="s">
        <v>7</v>
      </c>
      <c r="I3" s="116" t="s">
        <v>8</v>
      </c>
      <c r="J3" s="116"/>
      <c r="K3" s="106" t="s">
        <v>9</v>
      </c>
      <c r="L3" s="108"/>
      <c r="M3" s="117" t="s">
        <v>10</v>
      </c>
      <c r="N3" s="117"/>
      <c r="O3" s="106" t="s">
        <v>11</v>
      </c>
      <c r="P3" s="108"/>
      <c r="Q3" s="99" t="s">
        <v>34</v>
      </c>
      <c r="R3" s="99" t="s">
        <v>35</v>
      </c>
      <c r="S3" s="96" t="s">
        <v>3</v>
      </c>
      <c r="T3" s="97"/>
      <c r="U3" s="97"/>
      <c r="V3" s="97"/>
      <c r="W3" s="97"/>
      <c r="X3" s="97"/>
      <c r="Y3" s="97"/>
      <c r="Z3" s="97"/>
      <c r="AA3" s="98"/>
      <c r="AB3" s="99" t="s">
        <v>40</v>
      </c>
      <c r="AC3" s="99" t="s">
        <v>41</v>
      </c>
      <c r="AD3" s="96" t="s">
        <v>4</v>
      </c>
      <c r="AE3" s="97"/>
      <c r="AF3" s="97"/>
      <c r="AG3" s="98"/>
      <c r="AH3" s="96" t="s">
        <v>2</v>
      </c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8"/>
      <c r="BB3" s="164"/>
    </row>
    <row r="4" spans="1:54" s="1" customFormat="1" ht="105.75" customHeight="1" thickBot="1" x14ac:dyDescent="0.3">
      <c r="A4" s="113"/>
      <c r="B4" s="114"/>
      <c r="C4" s="115"/>
      <c r="D4" s="105"/>
      <c r="E4" s="109"/>
      <c r="F4" s="110"/>
      <c r="G4" s="111"/>
      <c r="H4" s="103"/>
      <c r="I4" s="116"/>
      <c r="J4" s="116"/>
      <c r="K4" s="109"/>
      <c r="L4" s="111"/>
      <c r="M4" s="117"/>
      <c r="N4" s="117"/>
      <c r="O4" s="109"/>
      <c r="P4" s="111"/>
      <c r="Q4" s="100"/>
      <c r="R4" s="100"/>
      <c r="S4" s="139" t="s">
        <v>12</v>
      </c>
      <c r="T4" s="140"/>
      <c r="U4" s="96" t="s">
        <v>13</v>
      </c>
      <c r="V4" s="98"/>
      <c r="W4" s="139" t="s">
        <v>14</v>
      </c>
      <c r="X4" s="140"/>
      <c r="Y4" s="141" t="s">
        <v>15</v>
      </c>
      <c r="Z4" s="142"/>
      <c r="AA4" s="118" t="s">
        <v>39</v>
      </c>
      <c r="AB4" s="100"/>
      <c r="AC4" s="100"/>
      <c r="AD4" s="143" t="s">
        <v>12</v>
      </c>
      <c r="AE4" s="143"/>
      <c r="AF4" s="133" t="s">
        <v>13</v>
      </c>
      <c r="AG4" s="134"/>
      <c r="AH4" s="122" t="s">
        <v>16</v>
      </c>
      <c r="AI4" s="123"/>
      <c r="AJ4" s="120" t="s">
        <v>17</v>
      </c>
      <c r="AK4" s="121"/>
      <c r="AL4" s="122" t="s">
        <v>18</v>
      </c>
      <c r="AM4" s="123"/>
      <c r="AN4" s="120" t="s">
        <v>19</v>
      </c>
      <c r="AO4" s="121"/>
      <c r="AP4" s="122" t="s">
        <v>20</v>
      </c>
      <c r="AQ4" s="123"/>
      <c r="AR4" s="120" t="s">
        <v>21</v>
      </c>
      <c r="AS4" s="121"/>
      <c r="AT4" s="122" t="s">
        <v>22</v>
      </c>
      <c r="AU4" s="123"/>
      <c r="AV4" s="120" t="s">
        <v>23</v>
      </c>
      <c r="AW4" s="121"/>
      <c r="AX4" s="122" t="s">
        <v>24</v>
      </c>
      <c r="AY4" s="123"/>
      <c r="AZ4" s="120" t="s">
        <v>25</v>
      </c>
      <c r="BA4" s="121"/>
      <c r="BB4" s="164"/>
    </row>
    <row r="5" spans="1:54" s="1" customFormat="1" ht="92.25" customHeight="1" thickBot="1" x14ac:dyDescent="0.3">
      <c r="A5" s="20" t="s">
        <v>26</v>
      </c>
      <c r="B5" s="44" t="s">
        <v>27</v>
      </c>
      <c r="C5" s="20" t="s">
        <v>28</v>
      </c>
      <c r="D5" s="105"/>
      <c r="E5" s="23" t="s">
        <v>30</v>
      </c>
      <c r="F5" s="24" t="s">
        <v>31</v>
      </c>
      <c r="G5" s="25" t="s">
        <v>32</v>
      </c>
      <c r="H5" s="22" t="s">
        <v>33</v>
      </c>
      <c r="I5" s="23" t="s">
        <v>38</v>
      </c>
      <c r="J5" s="25" t="s">
        <v>318</v>
      </c>
      <c r="K5" s="21" t="s">
        <v>38</v>
      </c>
      <c r="L5" s="21" t="s">
        <v>318</v>
      </c>
      <c r="M5" s="23" t="s">
        <v>38</v>
      </c>
      <c r="N5" s="25" t="s">
        <v>318</v>
      </c>
      <c r="O5" s="21" t="s">
        <v>38</v>
      </c>
      <c r="P5" s="21" t="s">
        <v>318</v>
      </c>
      <c r="Q5" s="101"/>
      <c r="R5" s="101"/>
      <c r="S5" s="23" t="s">
        <v>36</v>
      </c>
      <c r="T5" s="25" t="s">
        <v>37</v>
      </c>
      <c r="U5" s="21" t="s">
        <v>36</v>
      </c>
      <c r="V5" s="21" t="s">
        <v>37</v>
      </c>
      <c r="W5" s="38" t="s">
        <v>38</v>
      </c>
      <c r="X5" s="39" t="s">
        <v>318</v>
      </c>
      <c r="Y5" s="18" t="s">
        <v>38</v>
      </c>
      <c r="Z5" s="18" t="s">
        <v>318</v>
      </c>
      <c r="AA5" s="119"/>
      <c r="AB5" s="101"/>
      <c r="AC5" s="101"/>
      <c r="AD5" s="23" t="s">
        <v>36</v>
      </c>
      <c r="AE5" s="25" t="s">
        <v>37</v>
      </c>
      <c r="AF5" s="21" t="s">
        <v>36</v>
      </c>
      <c r="AG5" s="21" t="s">
        <v>37</v>
      </c>
      <c r="AH5" s="23" t="s">
        <v>38</v>
      </c>
      <c r="AI5" s="25" t="s">
        <v>318</v>
      </c>
      <c r="AJ5" s="21" t="s">
        <v>38</v>
      </c>
      <c r="AK5" s="21" t="s">
        <v>318</v>
      </c>
      <c r="AL5" s="23" t="s">
        <v>38</v>
      </c>
      <c r="AM5" s="25" t="s">
        <v>318</v>
      </c>
      <c r="AN5" s="21" t="s">
        <v>38</v>
      </c>
      <c r="AO5" s="21" t="s">
        <v>318</v>
      </c>
      <c r="AP5" s="23" t="s">
        <v>38</v>
      </c>
      <c r="AQ5" s="25" t="s">
        <v>318</v>
      </c>
      <c r="AR5" s="21" t="s">
        <v>38</v>
      </c>
      <c r="AS5" s="21" t="s">
        <v>318</v>
      </c>
      <c r="AT5" s="23" t="s">
        <v>38</v>
      </c>
      <c r="AU5" s="25" t="s">
        <v>318</v>
      </c>
      <c r="AV5" s="21" t="s">
        <v>38</v>
      </c>
      <c r="AW5" s="21" t="s">
        <v>318</v>
      </c>
      <c r="AX5" s="23" t="s">
        <v>38</v>
      </c>
      <c r="AY5" s="25" t="s">
        <v>318</v>
      </c>
      <c r="AZ5" s="23" t="s">
        <v>38</v>
      </c>
      <c r="BA5" s="25" t="s">
        <v>318</v>
      </c>
      <c r="BB5" s="164"/>
    </row>
    <row r="6" spans="1:54" ht="23.1" customHeight="1" x14ac:dyDescent="0.25">
      <c r="A6" s="124" t="s">
        <v>42</v>
      </c>
      <c r="B6" s="102" t="s">
        <v>43</v>
      </c>
      <c r="C6" s="128" t="s">
        <v>42</v>
      </c>
      <c r="D6" s="26" t="s">
        <v>44</v>
      </c>
      <c r="E6" s="16">
        <v>1</v>
      </c>
      <c r="F6" s="16">
        <v>1</v>
      </c>
      <c r="G6" s="16">
        <v>1</v>
      </c>
      <c r="H6" s="26" t="s">
        <v>45</v>
      </c>
      <c r="I6" s="16">
        <v>475</v>
      </c>
      <c r="J6" s="16">
        <v>475</v>
      </c>
      <c r="K6" s="30">
        <v>45</v>
      </c>
      <c r="L6" s="31">
        <v>104</v>
      </c>
      <c r="M6" s="16">
        <v>566</v>
      </c>
      <c r="N6" s="16" t="s">
        <v>246</v>
      </c>
      <c r="O6" s="30">
        <v>36</v>
      </c>
      <c r="P6" s="31" t="s">
        <v>244</v>
      </c>
      <c r="Q6" s="16">
        <f>SUM(I6:P6)</f>
        <v>1701</v>
      </c>
      <c r="R6" s="129">
        <f>SUM(Q6:Q19)</f>
        <v>22698</v>
      </c>
      <c r="S6" s="16">
        <v>26</v>
      </c>
      <c r="T6" s="16"/>
      <c r="U6" s="30">
        <v>91</v>
      </c>
      <c r="V6" s="31"/>
      <c r="W6" s="16">
        <v>45</v>
      </c>
      <c r="X6" s="16">
        <v>75</v>
      </c>
      <c r="Y6" s="30">
        <v>18</v>
      </c>
      <c r="Z6" s="31">
        <v>15</v>
      </c>
      <c r="AA6" s="16">
        <v>17</v>
      </c>
      <c r="AB6" s="40">
        <v>647</v>
      </c>
      <c r="AC6" s="132">
        <f>SUM(AB6:AB19)</f>
        <v>7592</v>
      </c>
      <c r="AD6" s="30"/>
      <c r="AE6" s="31"/>
      <c r="AF6" s="30">
        <v>4</v>
      </c>
      <c r="AG6" s="31"/>
      <c r="AH6" s="16">
        <v>375</v>
      </c>
      <c r="AI6" s="16">
        <v>377</v>
      </c>
      <c r="AJ6" s="30">
        <v>116</v>
      </c>
      <c r="AK6" s="31">
        <v>176</v>
      </c>
      <c r="AL6" s="16">
        <v>222</v>
      </c>
      <c r="AM6" s="16">
        <v>89</v>
      </c>
      <c r="AN6" s="30">
        <v>106</v>
      </c>
      <c r="AO6" s="31">
        <v>174</v>
      </c>
      <c r="AP6" s="16">
        <v>92</v>
      </c>
      <c r="AQ6" s="16">
        <v>158</v>
      </c>
      <c r="AR6" s="30">
        <v>105</v>
      </c>
      <c r="AS6" s="31">
        <v>135</v>
      </c>
      <c r="AT6" s="16">
        <v>40</v>
      </c>
      <c r="AU6" s="16">
        <v>95</v>
      </c>
      <c r="AV6" s="30">
        <v>9</v>
      </c>
      <c r="AW6" s="31">
        <v>96</v>
      </c>
      <c r="AX6" s="16">
        <v>3</v>
      </c>
      <c r="AY6" s="16">
        <v>16</v>
      </c>
      <c r="AZ6" s="30"/>
      <c r="BA6" s="31">
        <v>2</v>
      </c>
      <c r="BB6" s="164"/>
    </row>
    <row r="7" spans="1:54" ht="23.1" customHeight="1" x14ac:dyDescent="0.25">
      <c r="A7" s="125"/>
      <c r="B7" s="127"/>
      <c r="C7" s="128"/>
      <c r="D7" s="27" t="s">
        <v>46</v>
      </c>
      <c r="E7" s="19">
        <v>2</v>
      </c>
      <c r="F7" s="12">
        <v>2</v>
      </c>
      <c r="G7" s="12">
        <v>2</v>
      </c>
      <c r="H7" s="27" t="s">
        <v>47</v>
      </c>
      <c r="I7" s="19">
        <v>322</v>
      </c>
      <c r="J7" s="19">
        <v>332</v>
      </c>
      <c r="K7" s="32">
        <v>24</v>
      </c>
      <c r="L7" s="33">
        <v>52</v>
      </c>
      <c r="M7" s="19">
        <v>487</v>
      </c>
      <c r="N7" s="19" t="s">
        <v>247</v>
      </c>
      <c r="O7" s="32">
        <v>36</v>
      </c>
      <c r="P7" s="33">
        <v>92</v>
      </c>
      <c r="Q7" s="19">
        <f t="shared" ref="Q7:Q43" si="0">SUM(I7:P7)</f>
        <v>1345</v>
      </c>
      <c r="R7" s="130"/>
      <c r="S7" s="19"/>
      <c r="T7" s="12">
        <v>53</v>
      </c>
      <c r="U7" s="32">
        <v>98</v>
      </c>
      <c r="V7" s="33"/>
      <c r="W7" s="12">
        <v>36</v>
      </c>
      <c r="X7" s="12">
        <v>33</v>
      </c>
      <c r="Y7" s="32">
        <v>15</v>
      </c>
      <c r="Z7" s="33">
        <v>12</v>
      </c>
      <c r="AA7" s="12">
        <v>12</v>
      </c>
      <c r="AB7" s="41">
        <v>456</v>
      </c>
      <c r="AC7" s="132"/>
      <c r="AD7" s="32">
        <v>17</v>
      </c>
      <c r="AE7" s="33"/>
      <c r="AF7" s="32">
        <v>12</v>
      </c>
      <c r="AG7" s="33"/>
      <c r="AH7" s="12">
        <v>224</v>
      </c>
      <c r="AI7" s="12">
        <v>239</v>
      </c>
      <c r="AJ7" s="32">
        <v>176</v>
      </c>
      <c r="AK7" s="33">
        <v>185</v>
      </c>
      <c r="AL7" s="12">
        <v>168</v>
      </c>
      <c r="AM7" s="12">
        <v>158</v>
      </c>
      <c r="AN7" s="32">
        <v>82</v>
      </c>
      <c r="AO7" s="33">
        <v>108</v>
      </c>
      <c r="AP7" s="12">
        <v>77</v>
      </c>
      <c r="AQ7" s="12">
        <v>74</v>
      </c>
      <c r="AR7" s="32">
        <v>79</v>
      </c>
      <c r="AS7" s="33">
        <v>111</v>
      </c>
      <c r="AT7" s="12">
        <v>44</v>
      </c>
      <c r="AU7" s="12">
        <v>54</v>
      </c>
      <c r="AV7" s="32">
        <v>16</v>
      </c>
      <c r="AW7" s="33">
        <v>25</v>
      </c>
      <c r="AX7" s="12">
        <v>3</v>
      </c>
      <c r="AY7" s="12">
        <v>5</v>
      </c>
      <c r="AZ7" s="32"/>
      <c r="BA7" s="33"/>
      <c r="BB7" s="164"/>
    </row>
    <row r="8" spans="1:54" ht="23.1" customHeight="1" x14ac:dyDescent="0.25">
      <c r="A8" s="125"/>
      <c r="B8" s="127"/>
      <c r="C8" s="128"/>
      <c r="D8" s="127" t="s">
        <v>48</v>
      </c>
      <c r="E8" s="16">
        <v>3</v>
      </c>
      <c r="F8" s="16">
        <v>3</v>
      </c>
      <c r="G8" s="16">
        <v>3</v>
      </c>
      <c r="H8" s="27" t="s">
        <v>49</v>
      </c>
      <c r="I8" s="16">
        <v>431</v>
      </c>
      <c r="J8" s="16">
        <v>445</v>
      </c>
      <c r="K8" s="34">
        <v>24</v>
      </c>
      <c r="L8" s="35">
        <v>146</v>
      </c>
      <c r="M8" s="16">
        <v>689</v>
      </c>
      <c r="N8" s="16" t="s">
        <v>248</v>
      </c>
      <c r="O8" s="34">
        <v>135</v>
      </c>
      <c r="P8" s="35">
        <v>157</v>
      </c>
      <c r="Q8" s="16">
        <f t="shared" si="0"/>
        <v>2027</v>
      </c>
      <c r="R8" s="130"/>
      <c r="S8" s="16">
        <v>98</v>
      </c>
      <c r="T8" s="16"/>
      <c r="U8" s="34">
        <v>6</v>
      </c>
      <c r="V8" s="35"/>
      <c r="W8" s="16">
        <v>51</v>
      </c>
      <c r="X8" s="16">
        <v>48</v>
      </c>
      <c r="Y8" s="34">
        <v>31</v>
      </c>
      <c r="Z8" s="35">
        <v>25</v>
      </c>
      <c r="AA8" s="16">
        <v>18</v>
      </c>
      <c r="AB8" s="42">
        <v>669</v>
      </c>
      <c r="AC8" s="132"/>
      <c r="AD8" s="34">
        <v>24</v>
      </c>
      <c r="AE8" s="35"/>
      <c r="AF8" s="34"/>
      <c r="AG8" s="35">
        <v>8</v>
      </c>
      <c r="AH8" s="16">
        <v>407</v>
      </c>
      <c r="AI8" s="16">
        <v>360</v>
      </c>
      <c r="AJ8" s="34">
        <v>296</v>
      </c>
      <c r="AK8" s="35">
        <v>280</v>
      </c>
      <c r="AL8" s="16">
        <v>231</v>
      </c>
      <c r="AM8" s="16">
        <v>228</v>
      </c>
      <c r="AN8" s="34">
        <v>151</v>
      </c>
      <c r="AO8" s="35">
        <v>181</v>
      </c>
      <c r="AP8" s="16">
        <v>82</v>
      </c>
      <c r="AQ8" s="16">
        <v>125</v>
      </c>
      <c r="AR8" s="34">
        <v>79</v>
      </c>
      <c r="AS8" s="35">
        <v>116</v>
      </c>
      <c r="AT8" s="16">
        <v>25</v>
      </c>
      <c r="AU8" s="16">
        <v>67</v>
      </c>
      <c r="AV8" s="34">
        <v>8</v>
      </c>
      <c r="AW8" s="35">
        <v>12</v>
      </c>
      <c r="AX8" s="16"/>
      <c r="AY8" s="16">
        <v>2</v>
      </c>
      <c r="AZ8" s="34"/>
      <c r="BA8" s="35">
        <v>1</v>
      </c>
      <c r="BB8" s="164"/>
    </row>
    <row r="9" spans="1:54" ht="23.1" customHeight="1" x14ac:dyDescent="0.25">
      <c r="A9" s="125"/>
      <c r="B9" s="127"/>
      <c r="C9" s="128"/>
      <c r="D9" s="127"/>
      <c r="E9" s="19">
        <v>4</v>
      </c>
      <c r="F9" s="12">
        <v>4</v>
      </c>
      <c r="G9" s="12">
        <v>4</v>
      </c>
      <c r="H9" s="27" t="s">
        <v>50</v>
      </c>
      <c r="I9" s="19">
        <v>696</v>
      </c>
      <c r="J9" s="19">
        <v>693</v>
      </c>
      <c r="K9" s="32">
        <v>81</v>
      </c>
      <c r="L9" s="33">
        <v>223</v>
      </c>
      <c r="M9" s="19">
        <v>1182</v>
      </c>
      <c r="N9" s="19" t="s">
        <v>250</v>
      </c>
      <c r="O9" s="32">
        <v>175</v>
      </c>
      <c r="P9" s="33">
        <v>524</v>
      </c>
      <c r="Q9" s="19">
        <f t="shared" si="0"/>
        <v>3574</v>
      </c>
      <c r="R9" s="130"/>
      <c r="S9" s="19"/>
      <c r="T9" s="12">
        <v>33</v>
      </c>
      <c r="U9" s="32">
        <v>198</v>
      </c>
      <c r="V9" s="33"/>
      <c r="W9" s="12">
        <v>46</v>
      </c>
      <c r="X9" s="12">
        <v>72</v>
      </c>
      <c r="Y9" s="32">
        <v>38</v>
      </c>
      <c r="Z9" s="33">
        <v>39</v>
      </c>
      <c r="AA9" s="12">
        <v>62</v>
      </c>
      <c r="AB9" s="41">
        <v>1042</v>
      </c>
      <c r="AC9" s="132"/>
      <c r="AD9" s="32">
        <v>25</v>
      </c>
      <c r="AE9" s="33"/>
      <c r="AF9" s="32"/>
      <c r="AG9" s="33">
        <v>16</v>
      </c>
      <c r="AH9" s="12">
        <v>502</v>
      </c>
      <c r="AI9" s="12">
        <v>453</v>
      </c>
      <c r="AJ9" s="32">
        <v>454</v>
      </c>
      <c r="AK9" s="33">
        <v>454</v>
      </c>
      <c r="AL9" s="12">
        <v>372</v>
      </c>
      <c r="AM9" s="12">
        <v>480</v>
      </c>
      <c r="AN9" s="32">
        <v>228</v>
      </c>
      <c r="AO9" s="33">
        <v>298</v>
      </c>
      <c r="AP9" s="12">
        <v>216</v>
      </c>
      <c r="AQ9" s="12">
        <v>382</v>
      </c>
      <c r="AR9" s="32">
        <v>194</v>
      </c>
      <c r="AS9" s="33">
        <v>249</v>
      </c>
      <c r="AT9" s="12">
        <v>106</v>
      </c>
      <c r="AU9" s="12">
        <v>183</v>
      </c>
      <c r="AV9" s="32">
        <v>44</v>
      </c>
      <c r="AW9" s="33">
        <v>73</v>
      </c>
      <c r="AX9" s="12">
        <v>16</v>
      </c>
      <c r="AY9" s="12">
        <v>29</v>
      </c>
      <c r="AZ9" s="32">
        <v>2</v>
      </c>
      <c r="BA9" s="33">
        <v>4</v>
      </c>
      <c r="BB9" s="164"/>
    </row>
    <row r="10" spans="1:54" ht="23.1" customHeight="1" x14ac:dyDescent="0.25">
      <c r="A10" s="125"/>
      <c r="B10" s="127"/>
      <c r="C10" s="128"/>
      <c r="D10" s="127"/>
      <c r="E10" s="16">
        <v>5</v>
      </c>
      <c r="F10" s="16">
        <v>5</v>
      </c>
      <c r="G10" s="16">
        <v>5</v>
      </c>
      <c r="H10" s="27" t="s">
        <v>51</v>
      </c>
      <c r="I10" s="16">
        <v>1072</v>
      </c>
      <c r="J10" s="16">
        <v>1095</v>
      </c>
      <c r="K10" s="34">
        <v>50</v>
      </c>
      <c r="L10" s="35">
        <v>322</v>
      </c>
      <c r="M10" s="16">
        <v>1131</v>
      </c>
      <c r="N10" s="16" t="s">
        <v>249</v>
      </c>
      <c r="O10" s="34">
        <v>166</v>
      </c>
      <c r="P10" s="35" t="s">
        <v>245</v>
      </c>
      <c r="Q10" s="16">
        <f t="shared" si="0"/>
        <v>3836</v>
      </c>
      <c r="R10" s="130"/>
      <c r="S10" s="16">
        <v>13</v>
      </c>
      <c r="T10" s="16"/>
      <c r="U10" s="34">
        <v>21</v>
      </c>
      <c r="V10" s="35"/>
      <c r="W10" s="16">
        <v>108</v>
      </c>
      <c r="X10" s="16">
        <v>131</v>
      </c>
      <c r="Y10" s="34">
        <v>50</v>
      </c>
      <c r="Z10" s="35">
        <v>54</v>
      </c>
      <c r="AA10" s="16">
        <v>37</v>
      </c>
      <c r="AB10" s="42">
        <v>1392</v>
      </c>
      <c r="AC10" s="132"/>
      <c r="AD10" s="34">
        <v>4</v>
      </c>
      <c r="AE10" s="35"/>
      <c r="AF10" s="34"/>
      <c r="AG10" s="35">
        <v>18</v>
      </c>
      <c r="AH10" s="16">
        <v>251</v>
      </c>
      <c r="AI10" s="16">
        <v>254</v>
      </c>
      <c r="AJ10" s="34">
        <v>530</v>
      </c>
      <c r="AK10" s="35">
        <v>576</v>
      </c>
      <c r="AL10" s="16">
        <v>542</v>
      </c>
      <c r="AM10" s="16">
        <v>543</v>
      </c>
      <c r="AN10" s="34">
        <v>293</v>
      </c>
      <c r="AO10" s="35">
        <v>414</v>
      </c>
      <c r="AP10" s="16">
        <v>421</v>
      </c>
      <c r="AQ10" s="16">
        <v>581</v>
      </c>
      <c r="AR10" s="34">
        <v>217</v>
      </c>
      <c r="AS10" s="35">
        <v>282</v>
      </c>
      <c r="AT10" s="16">
        <v>96</v>
      </c>
      <c r="AU10" s="16">
        <v>185</v>
      </c>
      <c r="AV10" s="34">
        <v>61</v>
      </c>
      <c r="AW10" s="35">
        <v>75</v>
      </c>
      <c r="AX10" s="16">
        <v>8</v>
      </c>
      <c r="AY10" s="16">
        <v>58</v>
      </c>
      <c r="AZ10" s="34"/>
      <c r="BA10" s="35"/>
      <c r="BB10" s="164"/>
    </row>
    <row r="11" spans="1:54" ht="23.1" customHeight="1" x14ac:dyDescent="0.25">
      <c r="A11" s="125"/>
      <c r="B11" s="127"/>
      <c r="C11" s="128"/>
      <c r="D11" s="27" t="s">
        <v>52</v>
      </c>
      <c r="E11" s="19">
        <v>6</v>
      </c>
      <c r="F11" s="12">
        <v>6</v>
      </c>
      <c r="G11" s="12">
        <v>6</v>
      </c>
      <c r="H11" s="28" t="s">
        <v>53</v>
      </c>
      <c r="I11" s="19">
        <v>377</v>
      </c>
      <c r="J11" s="19">
        <v>383</v>
      </c>
      <c r="K11" s="32">
        <v>17</v>
      </c>
      <c r="L11" s="33">
        <v>79</v>
      </c>
      <c r="M11" s="19">
        <v>550</v>
      </c>
      <c r="N11" s="19" t="s">
        <v>251</v>
      </c>
      <c r="O11" s="32">
        <v>45</v>
      </c>
      <c r="P11" s="33">
        <v>72</v>
      </c>
      <c r="Q11" s="19">
        <f t="shared" si="0"/>
        <v>1523</v>
      </c>
      <c r="R11" s="130"/>
      <c r="S11" s="19"/>
      <c r="T11" s="12">
        <v>23</v>
      </c>
      <c r="U11" s="32">
        <v>77</v>
      </c>
      <c r="V11" s="33"/>
      <c r="W11" s="12">
        <v>48</v>
      </c>
      <c r="X11" s="12">
        <v>51</v>
      </c>
      <c r="Y11" s="32">
        <v>21</v>
      </c>
      <c r="Z11" s="33">
        <v>33</v>
      </c>
      <c r="AA11" s="12">
        <v>13</v>
      </c>
      <c r="AB11" s="41">
        <v>556</v>
      </c>
      <c r="AC11" s="132"/>
      <c r="AD11" s="32">
        <v>1</v>
      </c>
      <c r="AE11" s="33"/>
      <c r="AF11" s="32">
        <v>11</v>
      </c>
      <c r="AG11" s="33"/>
      <c r="AH11" s="12">
        <v>225</v>
      </c>
      <c r="AI11" s="12">
        <v>319</v>
      </c>
      <c r="AJ11" s="32">
        <v>189</v>
      </c>
      <c r="AK11" s="33">
        <v>191</v>
      </c>
      <c r="AL11" s="12">
        <v>155</v>
      </c>
      <c r="AM11" s="12">
        <v>188</v>
      </c>
      <c r="AN11" s="32">
        <v>112</v>
      </c>
      <c r="AO11" s="33">
        <v>107</v>
      </c>
      <c r="AP11" s="12">
        <v>102</v>
      </c>
      <c r="AQ11" s="12">
        <v>110</v>
      </c>
      <c r="AR11" s="32">
        <v>63</v>
      </c>
      <c r="AS11" s="33">
        <v>106</v>
      </c>
      <c r="AT11" s="12">
        <v>44</v>
      </c>
      <c r="AU11" s="12">
        <v>57</v>
      </c>
      <c r="AV11" s="32">
        <v>24</v>
      </c>
      <c r="AW11" s="33">
        <v>17</v>
      </c>
      <c r="AX11" s="12">
        <v>5</v>
      </c>
      <c r="AY11" s="12">
        <v>2</v>
      </c>
      <c r="AZ11" s="32"/>
      <c r="BA11" s="33"/>
      <c r="BB11" s="164"/>
    </row>
    <row r="12" spans="1:54" ht="23.1" customHeight="1" x14ac:dyDescent="0.25">
      <c r="A12" s="125"/>
      <c r="B12" s="127"/>
      <c r="C12" s="128"/>
      <c r="D12" s="27" t="s">
        <v>54</v>
      </c>
      <c r="E12" s="16">
        <v>7</v>
      </c>
      <c r="F12" s="16">
        <v>7</v>
      </c>
      <c r="G12" s="16">
        <v>7</v>
      </c>
      <c r="H12" s="27" t="s">
        <v>55</v>
      </c>
      <c r="I12" s="16">
        <v>193</v>
      </c>
      <c r="J12" s="16">
        <v>193</v>
      </c>
      <c r="K12" s="34">
        <v>15</v>
      </c>
      <c r="L12" s="35">
        <v>47</v>
      </c>
      <c r="M12" s="16">
        <v>255</v>
      </c>
      <c r="N12" s="16" t="s">
        <v>253</v>
      </c>
      <c r="O12" s="34">
        <v>30</v>
      </c>
      <c r="P12" s="35">
        <v>53</v>
      </c>
      <c r="Q12" s="16">
        <f t="shared" si="0"/>
        <v>786</v>
      </c>
      <c r="R12" s="130"/>
      <c r="S12" s="16"/>
      <c r="T12" s="16">
        <v>12</v>
      </c>
      <c r="U12" s="34">
        <v>35</v>
      </c>
      <c r="V12" s="35"/>
      <c r="W12" s="16">
        <v>30</v>
      </c>
      <c r="X12" s="16">
        <v>26</v>
      </c>
      <c r="Y12" s="34">
        <v>14</v>
      </c>
      <c r="Z12" s="35">
        <v>12</v>
      </c>
      <c r="AA12" s="16" t="s">
        <v>319</v>
      </c>
      <c r="AB12" s="42">
        <v>282</v>
      </c>
      <c r="AC12" s="132"/>
      <c r="AD12" s="34"/>
      <c r="AE12" s="35"/>
      <c r="AF12" s="34">
        <v>1</v>
      </c>
      <c r="AG12" s="35"/>
      <c r="AH12" s="16">
        <v>142</v>
      </c>
      <c r="AI12" s="16">
        <v>175</v>
      </c>
      <c r="AJ12" s="34">
        <v>107</v>
      </c>
      <c r="AK12" s="35">
        <v>87</v>
      </c>
      <c r="AL12" s="16">
        <v>49</v>
      </c>
      <c r="AM12" s="16">
        <v>73</v>
      </c>
      <c r="AN12" s="34">
        <v>55</v>
      </c>
      <c r="AO12" s="35">
        <v>67</v>
      </c>
      <c r="AP12" s="16">
        <v>52</v>
      </c>
      <c r="AQ12" s="16">
        <v>63</v>
      </c>
      <c r="AR12" s="34">
        <v>34</v>
      </c>
      <c r="AS12" s="35">
        <v>51</v>
      </c>
      <c r="AT12" s="16">
        <v>28</v>
      </c>
      <c r="AU12" s="16">
        <v>45</v>
      </c>
      <c r="AV12" s="34">
        <v>12</v>
      </c>
      <c r="AW12" s="35">
        <v>20</v>
      </c>
      <c r="AX12" s="16">
        <v>4</v>
      </c>
      <c r="AY12" s="16">
        <v>1</v>
      </c>
      <c r="AZ12" s="34"/>
      <c r="BA12" s="35"/>
      <c r="BB12" s="164"/>
    </row>
    <row r="13" spans="1:54" ht="23.1" customHeight="1" x14ac:dyDescent="0.25">
      <c r="A13" s="125"/>
      <c r="B13" s="127"/>
      <c r="C13" s="128"/>
      <c r="D13" s="27" t="s">
        <v>56</v>
      </c>
      <c r="E13" s="19">
        <v>8</v>
      </c>
      <c r="F13" s="12">
        <v>8</v>
      </c>
      <c r="G13" s="12">
        <v>8</v>
      </c>
      <c r="H13" s="28" t="s">
        <v>57</v>
      </c>
      <c r="I13" s="19">
        <v>127</v>
      </c>
      <c r="J13" s="19">
        <v>115</v>
      </c>
      <c r="K13" s="32">
        <v>9</v>
      </c>
      <c r="L13" s="33">
        <v>48</v>
      </c>
      <c r="M13" s="19">
        <v>174</v>
      </c>
      <c r="N13" s="19" t="s">
        <v>252</v>
      </c>
      <c r="O13" s="32">
        <v>22</v>
      </c>
      <c r="P13" s="33">
        <v>50</v>
      </c>
      <c r="Q13" s="19">
        <f t="shared" si="0"/>
        <v>545</v>
      </c>
      <c r="R13" s="130"/>
      <c r="S13" s="19">
        <v>9</v>
      </c>
      <c r="T13" s="12"/>
      <c r="U13" s="32">
        <v>7</v>
      </c>
      <c r="V13" s="33"/>
      <c r="W13" s="12">
        <v>10</v>
      </c>
      <c r="X13" s="12">
        <v>21</v>
      </c>
      <c r="Y13" s="32">
        <v>5</v>
      </c>
      <c r="Z13" s="33">
        <v>8</v>
      </c>
      <c r="AA13" s="12">
        <v>4</v>
      </c>
      <c r="AB13" s="41">
        <v>183</v>
      </c>
      <c r="AC13" s="132"/>
      <c r="AD13" s="32">
        <v>6</v>
      </c>
      <c r="AE13" s="33"/>
      <c r="AF13" s="32"/>
      <c r="AG13" s="33"/>
      <c r="AH13" s="12">
        <v>84</v>
      </c>
      <c r="AI13" s="12">
        <v>92</v>
      </c>
      <c r="AJ13" s="32">
        <v>75</v>
      </c>
      <c r="AK13" s="33">
        <v>81</v>
      </c>
      <c r="AL13" s="12">
        <v>37</v>
      </c>
      <c r="AM13" s="12">
        <v>61</v>
      </c>
      <c r="AN13" s="32">
        <v>25</v>
      </c>
      <c r="AO13" s="33">
        <v>38</v>
      </c>
      <c r="AP13" s="12">
        <v>44</v>
      </c>
      <c r="AQ13" s="12">
        <v>60</v>
      </c>
      <c r="AR13" s="32">
        <v>30</v>
      </c>
      <c r="AS13" s="33">
        <v>31</v>
      </c>
      <c r="AT13" s="12">
        <v>25</v>
      </c>
      <c r="AU13" s="12">
        <v>32</v>
      </c>
      <c r="AV13" s="32">
        <v>11</v>
      </c>
      <c r="AW13" s="33">
        <v>21</v>
      </c>
      <c r="AX13" s="12">
        <v>1</v>
      </c>
      <c r="AY13" s="12">
        <v>3</v>
      </c>
      <c r="AZ13" s="32"/>
      <c r="BA13" s="33"/>
      <c r="BB13" s="164"/>
    </row>
    <row r="14" spans="1:54" ht="23.1" customHeight="1" x14ac:dyDescent="0.25">
      <c r="A14" s="125"/>
      <c r="B14" s="127"/>
      <c r="C14" s="128"/>
      <c r="D14" s="27" t="s">
        <v>58</v>
      </c>
      <c r="E14" s="16">
        <v>9</v>
      </c>
      <c r="F14" s="16">
        <v>9</v>
      </c>
      <c r="G14" s="16">
        <v>9</v>
      </c>
      <c r="H14" s="27" t="s">
        <v>50</v>
      </c>
      <c r="I14" s="16">
        <v>263</v>
      </c>
      <c r="J14" s="16">
        <v>269</v>
      </c>
      <c r="K14" s="34">
        <v>19</v>
      </c>
      <c r="L14" s="35">
        <v>59</v>
      </c>
      <c r="M14" s="16">
        <v>355</v>
      </c>
      <c r="N14" s="16" t="s">
        <v>254</v>
      </c>
      <c r="O14" s="34">
        <v>19</v>
      </c>
      <c r="P14" s="35">
        <v>88</v>
      </c>
      <c r="Q14" s="16">
        <f t="shared" si="0"/>
        <v>1072</v>
      </c>
      <c r="R14" s="130"/>
      <c r="S14" s="16"/>
      <c r="T14" s="16">
        <v>14</v>
      </c>
      <c r="U14" s="34">
        <v>27</v>
      </c>
      <c r="V14" s="35"/>
      <c r="W14" s="16">
        <v>34</v>
      </c>
      <c r="X14" s="16">
        <v>37</v>
      </c>
      <c r="Y14" s="34">
        <v>24</v>
      </c>
      <c r="Z14" s="35">
        <v>19</v>
      </c>
      <c r="AA14" s="16">
        <v>33</v>
      </c>
      <c r="AB14" s="42">
        <v>363</v>
      </c>
      <c r="AC14" s="132"/>
      <c r="AD14" s="34">
        <v>4</v>
      </c>
      <c r="AE14" s="35"/>
      <c r="AF14" s="34">
        <v>4</v>
      </c>
      <c r="AG14" s="35"/>
      <c r="AH14" s="16">
        <v>183</v>
      </c>
      <c r="AI14" s="16">
        <v>191</v>
      </c>
      <c r="AJ14" s="34">
        <v>139</v>
      </c>
      <c r="AK14" s="35">
        <v>98</v>
      </c>
      <c r="AL14" s="16">
        <v>74</v>
      </c>
      <c r="AM14" s="16">
        <v>111</v>
      </c>
      <c r="AN14" s="34">
        <v>86</v>
      </c>
      <c r="AO14" s="35">
        <v>112</v>
      </c>
      <c r="AP14" s="16">
        <v>59</v>
      </c>
      <c r="AQ14" s="16">
        <v>68</v>
      </c>
      <c r="AR14" s="34">
        <v>43</v>
      </c>
      <c r="AS14" s="35">
        <v>62</v>
      </c>
      <c r="AT14" s="16">
        <v>46</v>
      </c>
      <c r="AU14" s="16">
        <v>66</v>
      </c>
      <c r="AV14" s="34">
        <v>21</v>
      </c>
      <c r="AW14" s="35">
        <v>39</v>
      </c>
      <c r="AX14" s="16">
        <v>5</v>
      </c>
      <c r="AY14" s="16">
        <v>8</v>
      </c>
      <c r="AZ14" s="34"/>
      <c r="BA14" s="35"/>
      <c r="BB14" s="164"/>
    </row>
    <row r="15" spans="1:54" ht="23.1" customHeight="1" x14ac:dyDescent="0.25">
      <c r="A15" s="125"/>
      <c r="B15" s="127"/>
      <c r="C15" s="116"/>
      <c r="D15" s="27" t="s">
        <v>59</v>
      </c>
      <c r="E15" s="19">
        <v>10</v>
      </c>
      <c r="F15" s="12">
        <v>10</v>
      </c>
      <c r="G15" s="12">
        <v>10</v>
      </c>
      <c r="H15" s="27" t="s">
        <v>60</v>
      </c>
      <c r="I15" s="19">
        <v>147</v>
      </c>
      <c r="J15" s="19">
        <v>147</v>
      </c>
      <c r="K15" s="32">
        <v>11</v>
      </c>
      <c r="L15" s="33">
        <v>25</v>
      </c>
      <c r="M15" s="19">
        <v>161</v>
      </c>
      <c r="N15" s="19" t="s">
        <v>255</v>
      </c>
      <c r="O15" s="32">
        <v>25</v>
      </c>
      <c r="P15" s="33">
        <v>116</v>
      </c>
      <c r="Q15" s="19">
        <f t="shared" si="0"/>
        <v>632</v>
      </c>
      <c r="R15" s="130"/>
      <c r="S15" s="19">
        <v>5</v>
      </c>
      <c r="T15" s="12"/>
      <c r="U15" s="32">
        <v>1</v>
      </c>
      <c r="V15" s="33"/>
      <c r="W15" s="12">
        <v>23</v>
      </c>
      <c r="X15" s="12">
        <v>11</v>
      </c>
      <c r="Y15" s="32">
        <v>11</v>
      </c>
      <c r="Z15" s="33">
        <v>6</v>
      </c>
      <c r="AA15" s="12">
        <v>10</v>
      </c>
      <c r="AB15" s="41">
        <v>195</v>
      </c>
      <c r="AC15" s="132"/>
      <c r="AD15" s="32"/>
      <c r="AE15" s="33"/>
      <c r="AF15" s="32">
        <v>2</v>
      </c>
      <c r="AG15" s="33"/>
      <c r="AH15" s="12">
        <v>102</v>
      </c>
      <c r="AI15" s="12">
        <v>72</v>
      </c>
      <c r="AJ15" s="32">
        <v>47</v>
      </c>
      <c r="AK15" s="33">
        <v>30</v>
      </c>
      <c r="AL15" s="12">
        <v>45</v>
      </c>
      <c r="AM15" s="12">
        <v>50</v>
      </c>
      <c r="AN15" s="32">
        <v>31</v>
      </c>
      <c r="AO15" s="33">
        <v>65</v>
      </c>
      <c r="AP15" s="12">
        <v>41</v>
      </c>
      <c r="AQ15" s="12">
        <v>62</v>
      </c>
      <c r="AR15" s="32">
        <v>35</v>
      </c>
      <c r="AS15" s="33">
        <v>63</v>
      </c>
      <c r="AT15" s="12">
        <v>28</v>
      </c>
      <c r="AU15" s="12">
        <v>33</v>
      </c>
      <c r="AV15" s="32">
        <v>12</v>
      </c>
      <c r="AW15" s="33">
        <v>22</v>
      </c>
      <c r="AX15" s="12">
        <v>3</v>
      </c>
      <c r="AY15" s="12">
        <v>7</v>
      </c>
      <c r="AZ15" s="32"/>
      <c r="BA15" s="33"/>
      <c r="BB15" s="164"/>
    </row>
    <row r="16" spans="1:54" ht="23.1" customHeight="1" x14ac:dyDescent="0.25">
      <c r="A16" s="125"/>
      <c r="B16" s="127"/>
      <c r="C16" s="116"/>
      <c r="D16" s="27" t="s">
        <v>61</v>
      </c>
      <c r="E16" s="16">
        <v>11</v>
      </c>
      <c r="F16" s="16">
        <v>11</v>
      </c>
      <c r="G16" s="16">
        <v>11</v>
      </c>
      <c r="H16" s="27" t="s">
        <v>62</v>
      </c>
      <c r="I16" s="16">
        <v>165</v>
      </c>
      <c r="J16" s="16">
        <v>165</v>
      </c>
      <c r="K16" s="34">
        <v>29</v>
      </c>
      <c r="L16" s="35">
        <v>55</v>
      </c>
      <c r="M16" s="16">
        <v>283</v>
      </c>
      <c r="N16" s="16" t="s">
        <v>256</v>
      </c>
      <c r="O16" s="34">
        <v>141</v>
      </c>
      <c r="P16" s="35">
        <v>143</v>
      </c>
      <c r="Q16" s="16">
        <f t="shared" si="0"/>
        <v>981</v>
      </c>
      <c r="R16" s="130"/>
      <c r="S16" s="16"/>
      <c r="T16" s="16">
        <v>108</v>
      </c>
      <c r="U16" s="34">
        <v>350</v>
      </c>
      <c r="V16" s="35"/>
      <c r="W16" s="16">
        <v>38</v>
      </c>
      <c r="X16" s="16">
        <v>41</v>
      </c>
      <c r="Y16" s="34">
        <v>19</v>
      </c>
      <c r="Z16" s="35">
        <v>15</v>
      </c>
      <c r="AA16" s="16">
        <v>9</v>
      </c>
      <c r="AB16" s="42">
        <v>416</v>
      </c>
      <c r="AC16" s="132"/>
      <c r="AD16" s="34"/>
      <c r="AE16" s="35"/>
      <c r="AF16" s="34">
        <v>10</v>
      </c>
      <c r="AG16" s="35"/>
      <c r="AH16" s="16">
        <v>160</v>
      </c>
      <c r="AI16" s="16">
        <v>174</v>
      </c>
      <c r="AJ16" s="34">
        <v>127</v>
      </c>
      <c r="AK16" s="35">
        <v>95</v>
      </c>
      <c r="AL16" s="16">
        <v>65</v>
      </c>
      <c r="AM16" s="16">
        <v>87</v>
      </c>
      <c r="AN16" s="34">
        <v>58</v>
      </c>
      <c r="AO16" s="35">
        <v>79</v>
      </c>
      <c r="AP16" s="16">
        <v>59</v>
      </c>
      <c r="AQ16" s="16">
        <v>56</v>
      </c>
      <c r="AR16" s="34">
        <v>55</v>
      </c>
      <c r="AS16" s="35">
        <v>52</v>
      </c>
      <c r="AT16" s="16">
        <v>42</v>
      </c>
      <c r="AU16" s="16">
        <v>46</v>
      </c>
      <c r="AV16" s="34">
        <v>28</v>
      </c>
      <c r="AW16" s="35">
        <v>27</v>
      </c>
      <c r="AX16" s="16">
        <v>21</v>
      </c>
      <c r="AY16" s="16">
        <v>25</v>
      </c>
      <c r="AZ16" s="34">
        <v>3</v>
      </c>
      <c r="BA16" s="35">
        <v>10</v>
      </c>
      <c r="BB16" s="164"/>
    </row>
    <row r="17" spans="1:54" ht="23.1" customHeight="1" x14ac:dyDescent="0.25">
      <c r="A17" s="125"/>
      <c r="B17" s="127"/>
      <c r="C17" s="116"/>
      <c r="D17" s="27" t="s">
        <v>63</v>
      </c>
      <c r="E17" s="19">
        <v>12</v>
      </c>
      <c r="F17" s="12">
        <v>12</v>
      </c>
      <c r="G17" s="12">
        <v>12</v>
      </c>
      <c r="H17" s="27" t="s">
        <v>64</v>
      </c>
      <c r="I17" s="19">
        <v>219</v>
      </c>
      <c r="J17" s="19">
        <v>228</v>
      </c>
      <c r="K17" s="32">
        <v>10</v>
      </c>
      <c r="L17" s="33">
        <v>53</v>
      </c>
      <c r="M17" s="19">
        <v>337</v>
      </c>
      <c r="N17" s="19" t="s">
        <v>257</v>
      </c>
      <c r="O17" s="32">
        <v>57</v>
      </c>
      <c r="P17" s="33">
        <v>80</v>
      </c>
      <c r="Q17" s="19">
        <f t="shared" si="0"/>
        <v>984</v>
      </c>
      <c r="R17" s="130"/>
      <c r="S17" s="19"/>
      <c r="T17" s="12">
        <v>76</v>
      </c>
      <c r="U17" s="32">
        <v>40</v>
      </c>
      <c r="V17" s="33"/>
      <c r="W17" s="12">
        <v>27</v>
      </c>
      <c r="X17" s="12">
        <v>29</v>
      </c>
      <c r="Y17" s="32">
        <v>10</v>
      </c>
      <c r="Z17" s="33">
        <v>15</v>
      </c>
      <c r="AA17" s="12">
        <v>8</v>
      </c>
      <c r="AB17" s="41">
        <v>333</v>
      </c>
      <c r="AC17" s="132"/>
      <c r="AD17" s="32"/>
      <c r="AE17" s="33">
        <v>3</v>
      </c>
      <c r="AF17" s="32"/>
      <c r="AG17" s="33"/>
      <c r="AH17" s="12">
        <v>213</v>
      </c>
      <c r="AI17" s="12">
        <v>182</v>
      </c>
      <c r="AJ17" s="32">
        <v>97</v>
      </c>
      <c r="AK17" s="33">
        <v>103</v>
      </c>
      <c r="AL17" s="12">
        <v>65</v>
      </c>
      <c r="AM17" s="12">
        <v>94</v>
      </c>
      <c r="AN17" s="32">
        <v>100</v>
      </c>
      <c r="AO17" s="33">
        <v>104</v>
      </c>
      <c r="AP17" s="12">
        <v>48</v>
      </c>
      <c r="AQ17" s="12">
        <v>63</v>
      </c>
      <c r="AR17" s="32">
        <v>48</v>
      </c>
      <c r="AS17" s="33">
        <v>82</v>
      </c>
      <c r="AT17" s="12">
        <v>45</v>
      </c>
      <c r="AU17" s="12">
        <v>46</v>
      </c>
      <c r="AV17" s="32">
        <v>7</v>
      </c>
      <c r="AW17" s="33">
        <v>9</v>
      </c>
      <c r="AX17" s="12"/>
      <c r="AY17" s="12"/>
      <c r="AZ17" s="32"/>
      <c r="BA17" s="33"/>
      <c r="BB17" s="164"/>
    </row>
    <row r="18" spans="1:54" ht="23.1" customHeight="1" x14ac:dyDescent="0.25">
      <c r="A18" s="125"/>
      <c r="B18" s="127"/>
      <c r="C18" s="116"/>
      <c r="D18" s="27" t="s">
        <v>65</v>
      </c>
      <c r="E18" s="16">
        <v>13</v>
      </c>
      <c r="F18" s="16">
        <v>13</v>
      </c>
      <c r="G18" s="16">
        <v>13</v>
      </c>
      <c r="H18" s="28" t="s">
        <v>66</v>
      </c>
      <c r="I18" s="16">
        <v>284</v>
      </c>
      <c r="J18" s="16">
        <v>284</v>
      </c>
      <c r="K18" s="34">
        <v>17</v>
      </c>
      <c r="L18" s="35">
        <v>43</v>
      </c>
      <c r="M18" s="16">
        <v>394</v>
      </c>
      <c r="N18" s="16" t="s">
        <v>258</v>
      </c>
      <c r="O18" s="34">
        <v>53</v>
      </c>
      <c r="P18" s="35">
        <v>90</v>
      </c>
      <c r="Q18" s="16">
        <f t="shared" si="0"/>
        <v>1165</v>
      </c>
      <c r="R18" s="130"/>
      <c r="S18" s="16">
        <v>29</v>
      </c>
      <c r="T18" s="16"/>
      <c r="U18" s="34">
        <v>24</v>
      </c>
      <c r="V18" s="35"/>
      <c r="W18" s="16">
        <v>88</v>
      </c>
      <c r="X18" s="16">
        <v>32</v>
      </c>
      <c r="Y18" s="34">
        <v>15</v>
      </c>
      <c r="Z18" s="35">
        <v>19</v>
      </c>
      <c r="AA18" s="16">
        <v>18</v>
      </c>
      <c r="AB18" s="42">
        <v>363</v>
      </c>
      <c r="AC18" s="132"/>
      <c r="AD18" s="34">
        <v>4</v>
      </c>
      <c r="AE18" s="35"/>
      <c r="AF18" s="34">
        <v>6</v>
      </c>
      <c r="AG18" s="35"/>
      <c r="AH18" s="16">
        <v>225</v>
      </c>
      <c r="AI18" s="16">
        <v>242</v>
      </c>
      <c r="AJ18" s="34">
        <v>156</v>
      </c>
      <c r="AK18" s="35">
        <v>153</v>
      </c>
      <c r="AL18" s="16">
        <v>112</v>
      </c>
      <c r="AM18" s="16">
        <v>143</v>
      </c>
      <c r="AN18" s="34">
        <v>66</v>
      </c>
      <c r="AO18" s="35">
        <v>92</v>
      </c>
      <c r="AP18" s="16">
        <v>59</v>
      </c>
      <c r="AQ18" s="16">
        <v>74</v>
      </c>
      <c r="AR18" s="34">
        <v>62</v>
      </c>
      <c r="AS18" s="35">
        <v>68</v>
      </c>
      <c r="AT18" s="16">
        <v>59</v>
      </c>
      <c r="AU18" s="16">
        <v>43</v>
      </c>
      <c r="AV18" s="34">
        <v>12</v>
      </c>
      <c r="AW18" s="35">
        <v>15</v>
      </c>
      <c r="AX18" s="16">
        <v>5</v>
      </c>
      <c r="AY18" s="16">
        <v>7</v>
      </c>
      <c r="AZ18" s="34"/>
      <c r="BA18" s="35"/>
      <c r="BB18" s="164"/>
    </row>
    <row r="19" spans="1:54" ht="23.1" customHeight="1" thickBot="1" x14ac:dyDescent="0.3">
      <c r="A19" s="125"/>
      <c r="B19" s="127"/>
      <c r="C19" s="116"/>
      <c r="D19" s="29" t="s">
        <v>67</v>
      </c>
      <c r="E19" s="19">
        <v>14</v>
      </c>
      <c r="F19" s="12">
        <v>14</v>
      </c>
      <c r="G19" s="12">
        <v>14</v>
      </c>
      <c r="H19" s="29" t="s">
        <v>68</v>
      </c>
      <c r="I19" s="19">
        <v>449</v>
      </c>
      <c r="J19" s="19">
        <v>451</v>
      </c>
      <c r="K19" s="36">
        <v>40</v>
      </c>
      <c r="L19" s="37">
        <v>125</v>
      </c>
      <c r="M19" s="19">
        <v>599</v>
      </c>
      <c r="N19" s="19">
        <v>611</v>
      </c>
      <c r="O19" s="36">
        <v>76</v>
      </c>
      <c r="P19" s="37">
        <v>176</v>
      </c>
      <c r="Q19" s="19">
        <f t="shared" si="0"/>
        <v>2527</v>
      </c>
      <c r="R19" s="131"/>
      <c r="S19" s="19"/>
      <c r="T19" s="12">
        <v>20</v>
      </c>
      <c r="U19" s="36">
        <v>29</v>
      </c>
      <c r="V19" s="37"/>
      <c r="W19" s="12">
        <v>63</v>
      </c>
      <c r="X19" s="12">
        <v>64</v>
      </c>
      <c r="Y19" s="36">
        <v>25</v>
      </c>
      <c r="Z19" s="37">
        <v>23</v>
      </c>
      <c r="AA19" s="12">
        <v>22</v>
      </c>
      <c r="AB19" s="43">
        <v>695</v>
      </c>
      <c r="AC19" s="132"/>
      <c r="AD19" s="36">
        <v>7</v>
      </c>
      <c r="AE19" s="37"/>
      <c r="AF19" s="32">
        <v>7</v>
      </c>
      <c r="AG19" s="33"/>
      <c r="AH19" s="12">
        <v>272</v>
      </c>
      <c r="AI19" s="12">
        <v>296</v>
      </c>
      <c r="AJ19" s="36">
        <v>229</v>
      </c>
      <c r="AK19" s="37">
        <v>221</v>
      </c>
      <c r="AL19" s="12">
        <v>169</v>
      </c>
      <c r="AM19" s="12">
        <v>177</v>
      </c>
      <c r="AN19" s="36">
        <v>147</v>
      </c>
      <c r="AO19" s="37">
        <v>190</v>
      </c>
      <c r="AP19" s="12">
        <v>94</v>
      </c>
      <c r="AQ19" s="12">
        <v>165</v>
      </c>
      <c r="AR19" s="36">
        <v>112</v>
      </c>
      <c r="AS19" s="37">
        <v>129</v>
      </c>
      <c r="AT19" s="12">
        <v>80</v>
      </c>
      <c r="AU19" s="12">
        <v>111</v>
      </c>
      <c r="AV19" s="36">
        <v>45</v>
      </c>
      <c r="AW19" s="37">
        <v>50</v>
      </c>
      <c r="AX19" s="12">
        <v>15</v>
      </c>
      <c r="AY19" s="12">
        <v>20</v>
      </c>
      <c r="AZ19" s="32">
        <v>1</v>
      </c>
      <c r="BA19" s="33">
        <v>4</v>
      </c>
      <c r="BB19" s="164"/>
    </row>
    <row r="20" spans="1:54" ht="23.1" customHeight="1" x14ac:dyDescent="0.25">
      <c r="A20" s="125"/>
      <c r="B20" s="127"/>
      <c r="C20" s="99" t="s">
        <v>397</v>
      </c>
      <c r="D20" s="26" t="s">
        <v>69</v>
      </c>
      <c r="E20" s="30">
        <v>15</v>
      </c>
      <c r="F20" s="45">
        <v>15</v>
      </c>
      <c r="G20" s="31">
        <v>15</v>
      </c>
      <c r="H20" s="17" t="s">
        <v>70</v>
      </c>
      <c r="I20" s="30">
        <v>485</v>
      </c>
      <c r="J20" s="31">
        <v>475</v>
      </c>
      <c r="K20" s="16">
        <v>23</v>
      </c>
      <c r="L20" s="16">
        <v>84</v>
      </c>
      <c r="M20" s="30">
        <v>864</v>
      </c>
      <c r="N20" s="31" t="s">
        <v>259</v>
      </c>
      <c r="O20" s="16">
        <v>37</v>
      </c>
      <c r="P20" s="16">
        <v>105</v>
      </c>
      <c r="Q20" s="40">
        <f t="shared" si="0"/>
        <v>2073</v>
      </c>
      <c r="R20" s="145">
        <f>SUM(Q20:Q25)</f>
        <v>10010</v>
      </c>
      <c r="S20" s="30">
        <v>84</v>
      </c>
      <c r="T20" s="31"/>
      <c r="U20" s="16"/>
      <c r="V20" s="16">
        <v>147</v>
      </c>
      <c r="W20" s="30">
        <v>58</v>
      </c>
      <c r="X20" s="31">
        <v>77</v>
      </c>
      <c r="Y20" s="16">
        <v>22</v>
      </c>
      <c r="Z20" s="16">
        <v>14</v>
      </c>
      <c r="AA20" s="40">
        <v>16</v>
      </c>
      <c r="AB20" s="16">
        <v>882</v>
      </c>
      <c r="AC20" s="129">
        <f>SUM(AB20:AB25)</f>
        <v>4407</v>
      </c>
      <c r="AD20" s="16">
        <v>4</v>
      </c>
      <c r="AE20" s="16"/>
      <c r="AF20" s="30">
        <v>32</v>
      </c>
      <c r="AG20" s="31"/>
      <c r="AH20" s="30">
        <v>465</v>
      </c>
      <c r="AI20" s="31">
        <v>326</v>
      </c>
      <c r="AJ20" s="16">
        <v>375</v>
      </c>
      <c r="AK20" s="16">
        <v>402</v>
      </c>
      <c r="AL20" s="30">
        <v>158</v>
      </c>
      <c r="AM20" s="31">
        <v>142</v>
      </c>
      <c r="AN20" s="16">
        <v>135</v>
      </c>
      <c r="AO20" s="16">
        <v>266</v>
      </c>
      <c r="AP20" s="30">
        <v>138</v>
      </c>
      <c r="AQ20" s="31">
        <v>149</v>
      </c>
      <c r="AR20" s="16">
        <v>43</v>
      </c>
      <c r="AS20" s="16">
        <v>66</v>
      </c>
      <c r="AT20" s="30">
        <v>95</v>
      </c>
      <c r="AU20" s="31">
        <v>12</v>
      </c>
      <c r="AV20" s="16"/>
      <c r="AW20" s="16">
        <v>12</v>
      </c>
      <c r="AX20" s="30"/>
      <c r="AY20" s="31"/>
      <c r="AZ20" s="30"/>
      <c r="BA20" s="31"/>
      <c r="BB20" s="164"/>
    </row>
    <row r="21" spans="1:54" ht="23.1" customHeight="1" x14ac:dyDescent="0.25">
      <c r="A21" s="125"/>
      <c r="B21" s="127"/>
      <c r="C21" s="100"/>
      <c r="D21" s="127" t="s">
        <v>71</v>
      </c>
      <c r="E21" s="32">
        <v>16</v>
      </c>
      <c r="F21" s="19">
        <v>16</v>
      </c>
      <c r="G21" s="33">
        <v>16</v>
      </c>
      <c r="H21" s="17" t="s">
        <v>72</v>
      </c>
      <c r="I21" s="32">
        <v>436</v>
      </c>
      <c r="J21" s="33">
        <v>452</v>
      </c>
      <c r="K21" s="19">
        <v>51</v>
      </c>
      <c r="L21" s="19">
        <v>87</v>
      </c>
      <c r="M21" s="32">
        <v>500</v>
      </c>
      <c r="N21" s="33" t="s">
        <v>261</v>
      </c>
      <c r="O21" s="19">
        <v>68</v>
      </c>
      <c r="P21" s="19">
        <v>144</v>
      </c>
      <c r="Q21" s="41">
        <f t="shared" si="0"/>
        <v>1738</v>
      </c>
      <c r="R21" s="145"/>
      <c r="S21" s="32">
        <v>98</v>
      </c>
      <c r="T21" s="33"/>
      <c r="U21" s="19"/>
      <c r="V21" s="19">
        <v>22</v>
      </c>
      <c r="W21" s="32">
        <v>49</v>
      </c>
      <c r="X21" s="33">
        <v>46</v>
      </c>
      <c r="Y21" s="19">
        <v>38</v>
      </c>
      <c r="Z21" s="19">
        <v>35</v>
      </c>
      <c r="AA21" s="41">
        <v>13</v>
      </c>
      <c r="AB21" s="19">
        <v>611</v>
      </c>
      <c r="AC21" s="130"/>
      <c r="AD21" s="19">
        <v>3</v>
      </c>
      <c r="AE21" s="12"/>
      <c r="AF21" s="32">
        <v>20</v>
      </c>
      <c r="AG21" s="33"/>
      <c r="AH21" s="32">
        <v>245</v>
      </c>
      <c r="AI21" s="33">
        <v>203</v>
      </c>
      <c r="AJ21" s="19">
        <v>181</v>
      </c>
      <c r="AK21" s="19">
        <v>156</v>
      </c>
      <c r="AL21" s="32">
        <v>169</v>
      </c>
      <c r="AM21" s="33">
        <v>182</v>
      </c>
      <c r="AN21" s="19">
        <v>115</v>
      </c>
      <c r="AO21" s="19">
        <v>143</v>
      </c>
      <c r="AP21" s="32">
        <v>136</v>
      </c>
      <c r="AQ21" s="33">
        <v>141</v>
      </c>
      <c r="AR21" s="19">
        <v>85</v>
      </c>
      <c r="AS21" s="19">
        <v>120</v>
      </c>
      <c r="AT21" s="32">
        <v>79</v>
      </c>
      <c r="AU21" s="33">
        <v>89</v>
      </c>
      <c r="AV21" s="19">
        <v>40</v>
      </c>
      <c r="AW21" s="19" t="s">
        <v>342</v>
      </c>
      <c r="AX21" s="32">
        <v>5</v>
      </c>
      <c r="AY21" s="33">
        <v>2</v>
      </c>
      <c r="AZ21" s="32"/>
      <c r="BA21" s="33"/>
      <c r="BB21" s="164"/>
    </row>
    <row r="22" spans="1:54" ht="23.1" customHeight="1" x14ac:dyDescent="0.25">
      <c r="A22" s="125"/>
      <c r="B22" s="127"/>
      <c r="C22" s="100"/>
      <c r="D22" s="127"/>
      <c r="E22" s="34">
        <v>17</v>
      </c>
      <c r="F22" s="16">
        <v>17</v>
      </c>
      <c r="G22" s="35">
        <v>17</v>
      </c>
      <c r="H22" s="17" t="s">
        <v>73</v>
      </c>
      <c r="I22" s="34">
        <v>373</v>
      </c>
      <c r="J22" s="35">
        <v>373</v>
      </c>
      <c r="K22" s="16">
        <v>30</v>
      </c>
      <c r="L22" s="16">
        <v>82</v>
      </c>
      <c r="M22" s="34">
        <v>434</v>
      </c>
      <c r="N22" s="35" t="s">
        <v>260</v>
      </c>
      <c r="O22" s="16">
        <v>38</v>
      </c>
      <c r="P22" s="16">
        <v>108</v>
      </c>
      <c r="Q22" s="42">
        <f t="shared" si="0"/>
        <v>1438</v>
      </c>
      <c r="R22" s="145"/>
      <c r="S22" s="34"/>
      <c r="T22" s="35">
        <v>98</v>
      </c>
      <c r="U22" s="16">
        <v>40</v>
      </c>
      <c r="V22" s="16"/>
      <c r="W22" s="34">
        <v>60</v>
      </c>
      <c r="X22" s="35">
        <v>40</v>
      </c>
      <c r="Y22" s="16">
        <v>20</v>
      </c>
      <c r="Z22" s="16">
        <v>39</v>
      </c>
      <c r="AA22" s="42">
        <v>14</v>
      </c>
      <c r="AB22" s="16">
        <v>507</v>
      </c>
      <c r="AC22" s="130"/>
      <c r="AD22" s="16">
        <v>4</v>
      </c>
      <c r="AE22" s="16"/>
      <c r="AF22" s="34">
        <v>9</v>
      </c>
      <c r="AG22" s="35"/>
      <c r="AH22" s="34">
        <v>176</v>
      </c>
      <c r="AI22" s="35">
        <v>188</v>
      </c>
      <c r="AJ22" s="16">
        <v>189</v>
      </c>
      <c r="AK22" s="16">
        <v>168</v>
      </c>
      <c r="AL22" s="34">
        <v>165</v>
      </c>
      <c r="AM22" s="35">
        <v>173</v>
      </c>
      <c r="AN22" s="16">
        <v>99</v>
      </c>
      <c r="AO22" s="16">
        <v>107</v>
      </c>
      <c r="AP22" s="34">
        <v>81</v>
      </c>
      <c r="AQ22" s="35">
        <v>108</v>
      </c>
      <c r="AR22" s="16">
        <v>83</v>
      </c>
      <c r="AS22" s="16">
        <v>89</v>
      </c>
      <c r="AT22" s="34">
        <v>54</v>
      </c>
      <c r="AU22" s="35">
        <v>96</v>
      </c>
      <c r="AV22" s="16">
        <v>21</v>
      </c>
      <c r="AW22" s="16">
        <v>30</v>
      </c>
      <c r="AX22" s="34">
        <v>7</v>
      </c>
      <c r="AY22" s="35">
        <v>4</v>
      </c>
      <c r="AZ22" s="34"/>
      <c r="BA22" s="35"/>
      <c r="BB22" s="164"/>
    </row>
    <row r="23" spans="1:54" ht="23.1" customHeight="1" x14ac:dyDescent="0.25">
      <c r="A23" s="125"/>
      <c r="B23" s="127"/>
      <c r="C23" s="100"/>
      <c r="D23" s="127"/>
      <c r="E23" s="32">
        <v>18</v>
      </c>
      <c r="F23" s="19">
        <v>18</v>
      </c>
      <c r="G23" s="33">
        <v>18</v>
      </c>
      <c r="H23" s="17" t="s">
        <v>74</v>
      </c>
      <c r="I23" s="32">
        <v>806</v>
      </c>
      <c r="J23" s="33">
        <v>716</v>
      </c>
      <c r="K23" s="19">
        <v>50</v>
      </c>
      <c r="L23" s="19">
        <v>124</v>
      </c>
      <c r="M23" s="32" t="s">
        <v>263</v>
      </c>
      <c r="N23" s="33" t="s">
        <v>262</v>
      </c>
      <c r="O23" s="19">
        <v>117</v>
      </c>
      <c r="P23" s="19">
        <v>393</v>
      </c>
      <c r="Q23" s="41">
        <f t="shared" si="0"/>
        <v>2206</v>
      </c>
      <c r="R23" s="145"/>
      <c r="S23" s="32"/>
      <c r="T23" s="33">
        <v>222</v>
      </c>
      <c r="U23" s="19"/>
      <c r="V23" s="19">
        <v>51</v>
      </c>
      <c r="W23" s="32">
        <v>126</v>
      </c>
      <c r="X23" s="33">
        <v>108</v>
      </c>
      <c r="Y23" s="19">
        <v>94</v>
      </c>
      <c r="Z23" s="19">
        <v>80</v>
      </c>
      <c r="AA23" s="41">
        <v>30</v>
      </c>
      <c r="AB23" s="19">
        <v>1450</v>
      </c>
      <c r="AC23" s="130"/>
      <c r="AD23" s="19"/>
      <c r="AE23" s="12"/>
      <c r="AF23" s="32"/>
      <c r="AG23" s="33"/>
      <c r="AH23" s="32">
        <v>576</v>
      </c>
      <c r="AI23" s="33">
        <v>490</v>
      </c>
      <c r="AJ23" s="19">
        <v>363</v>
      </c>
      <c r="AK23" s="19">
        <v>422</v>
      </c>
      <c r="AL23" s="32">
        <v>198</v>
      </c>
      <c r="AM23" s="33">
        <v>396</v>
      </c>
      <c r="AN23" s="19">
        <v>287</v>
      </c>
      <c r="AO23" s="19">
        <v>305</v>
      </c>
      <c r="AP23" s="32">
        <v>183</v>
      </c>
      <c r="AQ23" s="33">
        <v>280</v>
      </c>
      <c r="AR23" s="19">
        <v>159</v>
      </c>
      <c r="AS23" s="19">
        <v>244</v>
      </c>
      <c r="AT23" s="32">
        <v>184</v>
      </c>
      <c r="AU23" s="33">
        <v>115</v>
      </c>
      <c r="AV23" s="19">
        <v>26</v>
      </c>
      <c r="AW23" s="19">
        <v>25</v>
      </c>
      <c r="AX23" s="32">
        <v>3</v>
      </c>
      <c r="AY23" s="33">
        <v>3</v>
      </c>
      <c r="AZ23" s="32"/>
      <c r="BA23" s="33"/>
      <c r="BB23" s="164"/>
    </row>
    <row r="24" spans="1:54" ht="23.1" customHeight="1" x14ac:dyDescent="0.25">
      <c r="A24" s="125"/>
      <c r="B24" s="127"/>
      <c r="C24" s="100"/>
      <c r="D24" s="27" t="s">
        <v>75</v>
      </c>
      <c r="E24" s="34">
        <v>19</v>
      </c>
      <c r="F24" s="16">
        <v>19</v>
      </c>
      <c r="G24" s="35">
        <v>19</v>
      </c>
      <c r="H24" s="17" t="s">
        <v>76</v>
      </c>
      <c r="I24" s="34">
        <v>192</v>
      </c>
      <c r="J24" s="35">
        <v>194</v>
      </c>
      <c r="K24" s="16">
        <v>12</v>
      </c>
      <c r="L24" s="16">
        <v>30</v>
      </c>
      <c r="M24" s="34">
        <v>207</v>
      </c>
      <c r="N24" s="35" t="s">
        <v>264</v>
      </c>
      <c r="O24" s="16">
        <v>24</v>
      </c>
      <c r="P24" s="16">
        <v>72</v>
      </c>
      <c r="Q24" s="42">
        <f t="shared" si="0"/>
        <v>731</v>
      </c>
      <c r="R24" s="145"/>
      <c r="S24" s="34">
        <v>33</v>
      </c>
      <c r="T24" s="35"/>
      <c r="U24" s="16"/>
      <c r="V24" s="16">
        <v>9</v>
      </c>
      <c r="W24" s="34">
        <v>36</v>
      </c>
      <c r="X24" s="35">
        <v>32</v>
      </c>
      <c r="Y24" s="16">
        <v>12</v>
      </c>
      <c r="Z24" s="16">
        <v>13</v>
      </c>
      <c r="AA24" s="42">
        <v>6</v>
      </c>
      <c r="AB24" s="16">
        <v>268</v>
      </c>
      <c r="AC24" s="130"/>
      <c r="AD24" s="16">
        <v>7</v>
      </c>
      <c r="AE24" s="16"/>
      <c r="AF24" s="34"/>
      <c r="AG24" s="35"/>
      <c r="AH24" s="34">
        <v>95</v>
      </c>
      <c r="AI24" s="35">
        <v>112</v>
      </c>
      <c r="AJ24" s="16">
        <v>82</v>
      </c>
      <c r="AK24" s="16">
        <v>74</v>
      </c>
      <c r="AL24" s="34">
        <v>62</v>
      </c>
      <c r="AM24" s="35">
        <v>78</v>
      </c>
      <c r="AN24" s="16">
        <v>72</v>
      </c>
      <c r="AO24" s="16">
        <v>70</v>
      </c>
      <c r="AP24" s="34">
        <v>45</v>
      </c>
      <c r="AQ24" s="35">
        <v>51</v>
      </c>
      <c r="AR24" s="16">
        <v>33</v>
      </c>
      <c r="AS24" s="16">
        <v>53</v>
      </c>
      <c r="AT24" s="34">
        <v>24</v>
      </c>
      <c r="AU24" s="35">
        <v>43</v>
      </c>
      <c r="AV24" s="16">
        <v>16</v>
      </c>
      <c r="AW24" s="16">
        <v>19</v>
      </c>
      <c r="AX24" s="34">
        <v>6</v>
      </c>
      <c r="AY24" s="35">
        <v>5</v>
      </c>
      <c r="AZ24" s="34"/>
      <c r="BA24" s="35">
        <v>1</v>
      </c>
      <c r="BB24" s="164"/>
    </row>
    <row r="25" spans="1:54" ht="23.1" customHeight="1" thickBot="1" x14ac:dyDescent="0.3">
      <c r="A25" s="125"/>
      <c r="B25" s="127"/>
      <c r="C25" s="101"/>
      <c r="D25" s="29" t="s">
        <v>398</v>
      </c>
      <c r="E25" s="36">
        <v>20</v>
      </c>
      <c r="F25" s="46">
        <v>20</v>
      </c>
      <c r="G25" s="37">
        <v>20</v>
      </c>
      <c r="H25" s="17" t="s">
        <v>77</v>
      </c>
      <c r="I25" s="32">
        <v>535</v>
      </c>
      <c r="J25" s="33">
        <v>535</v>
      </c>
      <c r="K25" s="19">
        <v>25</v>
      </c>
      <c r="L25" s="19">
        <v>59</v>
      </c>
      <c r="M25" s="32">
        <v>561</v>
      </c>
      <c r="N25" s="33" t="s">
        <v>265</v>
      </c>
      <c r="O25" s="19">
        <v>69</v>
      </c>
      <c r="P25" s="19">
        <v>40</v>
      </c>
      <c r="Q25" s="41">
        <f t="shared" si="0"/>
        <v>1824</v>
      </c>
      <c r="R25" s="145"/>
      <c r="S25" s="32">
        <v>27</v>
      </c>
      <c r="T25" s="33"/>
      <c r="U25" s="19"/>
      <c r="V25" s="19">
        <v>20</v>
      </c>
      <c r="W25" s="32">
        <v>76</v>
      </c>
      <c r="X25" s="33">
        <v>50</v>
      </c>
      <c r="Y25" s="19">
        <v>62</v>
      </c>
      <c r="Z25" s="19">
        <v>54</v>
      </c>
      <c r="AA25" s="41">
        <v>24</v>
      </c>
      <c r="AB25" s="19">
        <v>689</v>
      </c>
      <c r="AC25" s="131"/>
      <c r="AD25" s="19">
        <v>35</v>
      </c>
      <c r="AE25" s="12"/>
      <c r="AF25" s="32">
        <v>5</v>
      </c>
      <c r="AG25" s="33"/>
      <c r="AH25" s="32">
        <v>292</v>
      </c>
      <c r="AI25" s="33">
        <v>277</v>
      </c>
      <c r="AJ25" s="19">
        <v>198</v>
      </c>
      <c r="AK25" s="19">
        <v>243</v>
      </c>
      <c r="AL25" s="32">
        <v>167</v>
      </c>
      <c r="AM25" s="33">
        <v>193</v>
      </c>
      <c r="AN25" s="19">
        <v>176</v>
      </c>
      <c r="AO25" s="19">
        <v>177</v>
      </c>
      <c r="AP25" s="32">
        <v>159</v>
      </c>
      <c r="AQ25" s="33">
        <v>164</v>
      </c>
      <c r="AR25" s="19">
        <v>113</v>
      </c>
      <c r="AS25" s="19">
        <v>106</v>
      </c>
      <c r="AT25" s="32">
        <v>71</v>
      </c>
      <c r="AU25" s="33">
        <v>47</v>
      </c>
      <c r="AV25" s="19">
        <v>11</v>
      </c>
      <c r="AW25" s="19">
        <v>7</v>
      </c>
      <c r="AX25" s="32">
        <v>3</v>
      </c>
      <c r="AY25" s="33">
        <v>3</v>
      </c>
      <c r="AZ25" s="32"/>
      <c r="BA25" s="33"/>
      <c r="BB25" s="164"/>
    </row>
    <row r="26" spans="1:54" ht="23.1" customHeight="1" x14ac:dyDescent="0.25">
      <c r="A26" s="125"/>
      <c r="B26" s="127"/>
      <c r="C26" s="99" t="s">
        <v>78</v>
      </c>
      <c r="D26" s="17" t="s">
        <v>79</v>
      </c>
      <c r="E26" s="30">
        <v>21</v>
      </c>
      <c r="F26" s="45">
        <v>21</v>
      </c>
      <c r="G26" s="31">
        <v>21</v>
      </c>
      <c r="H26" s="58" t="s">
        <v>80</v>
      </c>
      <c r="I26" s="30">
        <v>245</v>
      </c>
      <c r="J26" s="45">
        <v>245</v>
      </c>
      <c r="K26" s="30">
        <v>22</v>
      </c>
      <c r="L26" s="31">
        <v>73</v>
      </c>
      <c r="M26" s="45">
        <v>329</v>
      </c>
      <c r="N26" s="45" t="s">
        <v>266</v>
      </c>
      <c r="O26" s="30">
        <v>238</v>
      </c>
      <c r="P26" s="31">
        <v>144</v>
      </c>
      <c r="Q26" s="31">
        <f t="shared" si="0"/>
        <v>1296</v>
      </c>
      <c r="R26" s="129">
        <f>SUM(Q26:Q32)</f>
        <v>7480</v>
      </c>
      <c r="S26" s="30">
        <v>53</v>
      </c>
      <c r="T26" s="45"/>
      <c r="U26" s="30">
        <v>45</v>
      </c>
      <c r="V26" s="31"/>
      <c r="W26" s="45">
        <v>47</v>
      </c>
      <c r="X26" s="45">
        <v>28</v>
      </c>
      <c r="Y26" s="30">
        <v>33</v>
      </c>
      <c r="Z26" s="31">
        <v>33</v>
      </c>
      <c r="AA26" s="45">
        <v>19</v>
      </c>
      <c r="AB26" s="40">
        <v>363</v>
      </c>
      <c r="AC26" s="145">
        <f>SUM(AB26:AB32)</f>
        <v>2483</v>
      </c>
      <c r="AD26" s="30">
        <v>2</v>
      </c>
      <c r="AE26" s="31"/>
      <c r="AF26" s="45">
        <v>3</v>
      </c>
      <c r="AG26" s="45"/>
      <c r="AH26" s="30">
        <v>176</v>
      </c>
      <c r="AI26" s="31">
        <v>155</v>
      </c>
      <c r="AJ26" s="45">
        <v>112</v>
      </c>
      <c r="AK26" s="45">
        <v>96</v>
      </c>
      <c r="AL26" s="30">
        <v>77</v>
      </c>
      <c r="AM26" s="31">
        <v>91</v>
      </c>
      <c r="AN26" s="45">
        <v>286</v>
      </c>
      <c r="AO26" s="45">
        <v>109</v>
      </c>
      <c r="AP26" s="30">
        <v>60</v>
      </c>
      <c r="AQ26" s="31">
        <v>119</v>
      </c>
      <c r="AR26" s="45">
        <v>59</v>
      </c>
      <c r="AS26" s="45">
        <v>82</v>
      </c>
      <c r="AT26" s="30">
        <v>39</v>
      </c>
      <c r="AU26" s="31">
        <v>61</v>
      </c>
      <c r="AV26" s="45">
        <v>20</v>
      </c>
      <c r="AW26" s="45">
        <v>35</v>
      </c>
      <c r="AX26" s="30">
        <v>5</v>
      </c>
      <c r="AY26" s="31">
        <v>5</v>
      </c>
      <c r="AZ26" s="30"/>
      <c r="BA26" s="31"/>
      <c r="BB26" s="164"/>
    </row>
    <row r="27" spans="1:54" ht="23.1" customHeight="1" x14ac:dyDescent="0.25">
      <c r="A27" s="125"/>
      <c r="B27" s="127"/>
      <c r="C27" s="100"/>
      <c r="D27" s="17" t="s">
        <v>81</v>
      </c>
      <c r="E27" s="32">
        <v>22</v>
      </c>
      <c r="F27" s="19">
        <v>22</v>
      </c>
      <c r="G27" s="33">
        <v>22</v>
      </c>
      <c r="H27" s="59" t="s">
        <v>82</v>
      </c>
      <c r="I27" s="32">
        <v>163</v>
      </c>
      <c r="J27" s="19">
        <v>165</v>
      </c>
      <c r="K27" s="32">
        <v>13</v>
      </c>
      <c r="L27" s="33">
        <v>43</v>
      </c>
      <c r="M27" s="19">
        <v>217</v>
      </c>
      <c r="N27" s="19" t="s">
        <v>267</v>
      </c>
      <c r="O27" s="32">
        <v>10</v>
      </c>
      <c r="P27" s="33">
        <v>38</v>
      </c>
      <c r="Q27" s="33">
        <f t="shared" si="0"/>
        <v>649</v>
      </c>
      <c r="R27" s="130"/>
      <c r="S27" s="32">
        <v>19</v>
      </c>
      <c r="T27" s="19"/>
      <c r="U27" s="32">
        <v>34</v>
      </c>
      <c r="V27" s="33"/>
      <c r="W27" s="19">
        <v>21</v>
      </c>
      <c r="X27" s="19">
        <v>29</v>
      </c>
      <c r="Y27" s="32">
        <v>8</v>
      </c>
      <c r="Z27" s="33">
        <v>12</v>
      </c>
      <c r="AA27" s="19">
        <v>6</v>
      </c>
      <c r="AB27" s="41">
        <v>211</v>
      </c>
      <c r="AC27" s="145"/>
      <c r="AD27" s="32">
        <v>3</v>
      </c>
      <c r="AE27" s="33"/>
      <c r="AF27" s="19">
        <v>5</v>
      </c>
      <c r="AG27" s="19"/>
      <c r="AH27" s="32">
        <v>94</v>
      </c>
      <c r="AI27" s="33">
        <v>108</v>
      </c>
      <c r="AJ27" s="19">
        <v>100</v>
      </c>
      <c r="AK27" s="19">
        <v>89</v>
      </c>
      <c r="AL27" s="32">
        <v>71</v>
      </c>
      <c r="AM27" s="33">
        <v>74</v>
      </c>
      <c r="AN27" s="19">
        <v>58</v>
      </c>
      <c r="AO27" s="19">
        <v>55</v>
      </c>
      <c r="AP27" s="32">
        <v>18</v>
      </c>
      <c r="AQ27" s="33">
        <v>39</v>
      </c>
      <c r="AR27" s="19">
        <v>26</v>
      </c>
      <c r="AS27" s="19">
        <v>54</v>
      </c>
      <c r="AT27" s="32">
        <v>24</v>
      </c>
      <c r="AU27" s="33">
        <v>29</v>
      </c>
      <c r="AV27" s="19">
        <v>11</v>
      </c>
      <c r="AW27" s="19">
        <v>13</v>
      </c>
      <c r="AX27" s="32">
        <v>1</v>
      </c>
      <c r="AY27" s="33">
        <v>3</v>
      </c>
      <c r="AZ27" s="32"/>
      <c r="BA27" s="33"/>
      <c r="BB27" s="164"/>
    </row>
    <row r="28" spans="1:54" ht="23.1" customHeight="1" x14ac:dyDescent="0.25">
      <c r="A28" s="125"/>
      <c r="B28" s="127"/>
      <c r="C28" s="100"/>
      <c r="D28" s="17" t="s">
        <v>83</v>
      </c>
      <c r="E28" s="34">
        <v>23</v>
      </c>
      <c r="F28" s="16">
        <v>23</v>
      </c>
      <c r="G28" s="35">
        <v>23</v>
      </c>
      <c r="H28" s="59" t="s">
        <v>84</v>
      </c>
      <c r="I28" s="34">
        <v>141</v>
      </c>
      <c r="J28" s="16">
        <v>138</v>
      </c>
      <c r="K28" s="34">
        <v>15</v>
      </c>
      <c r="L28" s="35">
        <v>42</v>
      </c>
      <c r="M28" s="16">
        <v>207</v>
      </c>
      <c r="N28" s="16" t="s">
        <v>268</v>
      </c>
      <c r="O28" s="34">
        <v>15</v>
      </c>
      <c r="P28" s="35">
        <v>47</v>
      </c>
      <c r="Q28" s="35">
        <f t="shared" si="0"/>
        <v>605</v>
      </c>
      <c r="R28" s="130"/>
      <c r="S28" s="34">
        <v>15</v>
      </c>
      <c r="T28" s="16"/>
      <c r="U28" s="34">
        <v>1</v>
      </c>
      <c r="V28" s="35"/>
      <c r="W28" s="16">
        <v>11</v>
      </c>
      <c r="X28" s="16">
        <v>17</v>
      </c>
      <c r="Y28" s="34">
        <v>12</v>
      </c>
      <c r="Z28" s="35">
        <v>8</v>
      </c>
      <c r="AA28" s="16">
        <v>5</v>
      </c>
      <c r="AB28" s="42">
        <v>191</v>
      </c>
      <c r="AC28" s="145"/>
      <c r="AD28" s="34">
        <v>3</v>
      </c>
      <c r="AE28" s="35"/>
      <c r="AF28" s="16">
        <v>3</v>
      </c>
      <c r="AG28" s="16"/>
      <c r="AH28" s="34">
        <v>111</v>
      </c>
      <c r="AI28" s="35">
        <v>108</v>
      </c>
      <c r="AJ28" s="16">
        <v>101</v>
      </c>
      <c r="AK28" s="16">
        <v>56</v>
      </c>
      <c r="AL28" s="34">
        <v>63</v>
      </c>
      <c r="AM28" s="35">
        <v>72</v>
      </c>
      <c r="AN28" s="16">
        <v>37</v>
      </c>
      <c r="AO28" s="16">
        <v>53</v>
      </c>
      <c r="AP28" s="34">
        <v>41</v>
      </c>
      <c r="AQ28" s="35">
        <v>43</v>
      </c>
      <c r="AR28" s="16">
        <v>35</v>
      </c>
      <c r="AS28" s="16">
        <v>43</v>
      </c>
      <c r="AT28" s="34">
        <v>19</v>
      </c>
      <c r="AU28" s="35">
        <v>27</v>
      </c>
      <c r="AV28" s="16">
        <v>11</v>
      </c>
      <c r="AW28" s="16">
        <v>18</v>
      </c>
      <c r="AX28" s="34"/>
      <c r="AY28" s="35">
        <v>1</v>
      </c>
      <c r="AZ28" s="34"/>
      <c r="BA28" s="35">
        <v>1</v>
      </c>
      <c r="BB28" s="164"/>
    </row>
    <row r="29" spans="1:54" ht="23.1" customHeight="1" x14ac:dyDescent="0.25">
      <c r="A29" s="125"/>
      <c r="B29" s="127"/>
      <c r="C29" s="100"/>
      <c r="D29" s="17" t="s">
        <v>85</v>
      </c>
      <c r="E29" s="32">
        <v>24</v>
      </c>
      <c r="F29" s="19">
        <v>24</v>
      </c>
      <c r="G29" s="33">
        <v>24</v>
      </c>
      <c r="H29" s="59" t="s">
        <v>72</v>
      </c>
      <c r="I29" s="32">
        <v>200</v>
      </c>
      <c r="J29" s="19">
        <v>200</v>
      </c>
      <c r="K29" s="32">
        <v>13</v>
      </c>
      <c r="L29" s="33">
        <v>34</v>
      </c>
      <c r="M29" s="19">
        <v>200</v>
      </c>
      <c r="N29" s="19" t="s">
        <v>269</v>
      </c>
      <c r="O29" s="32">
        <v>32</v>
      </c>
      <c r="P29" s="33">
        <v>70</v>
      </c>
      <c r="Q29" s="33">
        <f t="shared" si="0"/>
        <v>749</v>
      </c>
      <c r="R29" s="130"/>
      <c r="S29" s="32">
        <v>8</v>
      </c>
      <c r="T29" s="19"/>
      <c r="U29" s="32">
        <v>12</v>
      </c>
      <c r="V29" s="33"/>
      <c r="W29" s="19">
        <v>26</v>
      </c>
      <c r="X29" s="19">
        <v>27</v>
      </c>
      <c r="Y29" s="32">
        <v>10</v>
      </c>
      <c r="Z29" s="33">
        <v>11</v>
      </c>
      <c r="AA29" s="19">
        <v>4</v>
      </c>
      <c r="AB29" s="41">
        <v>268</v>
      </c>
      <c r="AC29" s="145"/>
      <c r="AD29" s="32">
        <v>19</v>
      </c>
      <c r="AE29" s="33"/>
      <c r="AF29" s="19"/>
      <c r="AG29" s="19">
        <v>12</v>
      </c>
      <c r="AH29" s="32">
        <v>60</v>
      </c>
      <c r="AI29" s="33">
        <v>57</v>
      </c>
      <c r="AJ29" s="19">
        <v>95</v>
      </c>
      <c r="AK29" s="19">
        <v>85</v>
      </c>
      <c r="AL29" s="32">
        <v>91</v>
      </c>
      <c r="AM29" s="33">
        <v>109</v>
      </c>
      <c r="AN29" s="19">
        <v>70</v>
      </c>
      <c r="AO29" s="19">
        <v>88</v>
      </c>
      <c r="AP29" s="32">
        <v>55</v>
      </c>
      <c r="AQ29" s="33">
        <v>68</v>
      </c>
      <c r="AR29" s="19">
        <v>45</v>
      </c>
      <c r="AS29" s="19">
        <v>34</v>
      </c>
      <c r="AT29" s="32">
        <v>21</v>
      </c>
      <c r="AU29" s="33">
        <v>29</v>
      </c>
      <c r="AV29" s="19">
        <v>4</v>
      </c>
      <c r="AW29" s="19">
        <v>17</v>
      </c>
      <c r="AX29" s="32">
        <v>3</v>
      </c>
      <c r="AY29" s="33">
        <v>6</v>
      </c>
      <c r="AZ29" s="32">
        <v>1</v>
      </c>
      <c r="BA29" s="33"/>
      <c r="BB29" s="164"/>
    </row>
    <row r="30" spans="1:54" ht="23.1" customHeight="1" x14ac:dyDescent="0.25">
      <c r="A30" s="125"/>
      <c r="B30" s="127"/>
      <c r="C30" s="100"/>
      <c r="D30" s="17" t="s">
        <v>86</v>
      </c>
      <c r="E30" s="34">
        <v>25</v>
      </c>
      <c r="F30" s="16">
        <v>25</v>
      </c>
      <c r="G30" s="35">
        <v>25</v>
      </c>
      <c r="H30" s="59" t="s">
        <v>87</v>
      </c>
      <c r="I30" s="34">
        <v>338</v>
      </c>
      <c r="J30" s="16">
        <v>338</v>
      </c>
      <c r="K30" s="34">
        <v>28</v>
      </c>
      <c r="L30" s="35">
        <v>86</v>
      </c>
      <c r="M30" s="16">
        <v>578</v>
      </c>
      <c r="N30" s="16" t="s">
        <v>270</v>
      </c>
      <c r="O30" s="34">
        <v>40</v>
      </c>
      <c r="P30" s="35">
        <v>72</v>
      </c>
      <c r="Q30" s="35">
        <f t="shared" si="0"/>
        <v>1480</v>
      </c>
      <c r="R30" s="130"/>
      <c r="S30" s="34">
        <v>144</v>
      </c>
      <c r="T30" s="16"/>
      <c r="U30" s="34">
        <v>74</v>
      </c>
      <c r="V30" s="35"/>
      <c r="W30" s="16">
        <v>44</v>
      </c>
      <c r="X30" s="16">
        <v>50</v>
      </c>
      <c r="Y30" s="34">
        <v>5</v>
      </c>
      <c r="Z30" s="35">
        <v>3</v>
      </c>
      <c r="AA30" s="16">
        <v>29</v>
      </c>
      <c r="AB30" s="42">
        <v>503</v>
      </c>
      <c r="AC30" s="145"/>
      <c r="AD30" s="34">
        <v>1</v>
      </c>
      <c r="AE30" s="35"/>
      <c r="AF30" s="16">
        <v>27</v>
      </c>
      <c r="AG30" s="16"/>
      <c r="AH30" s="34">
        <v>270</v>
      </c>
      <c r="AI30" s="35">
        <v>209</v>
      </c>
      <c r="AJ30" s="16">
        <v>179</v>
      </c>
      <c r="AK30" s="16">
        <v>201</v>
      </c>
      <c r="AL30" s="34">
        <v>188</v>
      </c>
      <c r="AM30" s="35">
        <v>216</v>
      </c>
      <c r="AN30" s="16">
        <v>100</v>
      </c>
      <c r="AO30" s="16">
        <v>116</v>
      </c>
      <c r="AP30" s="34">
        <v>112</v>
      </c>
      <c r="AQ30" s="35">
        <v>112</v>
      </c>
      <c r="AR30" s="16">
        <v>51</v>
      </c>
      <c r="AS30" s="16">
        <v>93</v>
      </c>
      <c r="AT30" s="34">
        <v>47</v>
      </c>
      <c r="AU30" s="35">
        <v>64</v>
      </c>
      <c r="AV30" s="16">
        <v>33</v>
      </c>
      <c r="AW30" s="16">
        <v>26</v>
      </c>
      <c r="AX30" s="34">
        <v>4</v>
      </c>
      <c r="AY30" s="35">
        <v>2</v>
      </c>
      <c r="AZ30" s="34"/>
      <c r="BA30" s="35"/>
      <c r="BB30" s="164"/>
    </row>
    <row r="31" spans="1:54" ht="23.1" customHeight="1" x14ac:dyDescent="0.25">
      <c r="A31" s="125"/>
      <c r="B31" s="127"/>
      <c r="C31" s="100"/>
      <c r="D31" s="17" t="s">
        <v>88</v>
      </c>
      <c r="E31" s="32">
        <v>26</v>
      </c>
      <c r="F31" s="19">
        <v>26</v>
      </c>
      <c r="G31" s="33">
        <v>26</v>
      </c>
      <c r="H31" s="59" t="s">
        <v>89</v>
      </c>
      <c r="I31" s="32">
        <v>266</v>
      </c>
      <c r="J31" s="19">
        <v>313</v>
      </c>
      <c r="K31" s="32">
        <v>13</v>
      </c>
      <c r="L31" s="33">
        <v>61</v>
      </c>
      <c r="M31" s="19">
        <v>326</v>
      </c>
      <c r="N31" s="19" t="s">
        <v>271</v>
      </c>
      <c r="O31" s="32">
        <v>17</v>
      </c>
      <c r="P31" s="33">
        <v>54</v>
      </c>
      <c r="Q31" s="33">
        <f t="shared" si="0"/>
        <v>1050</v>
      </c>
      <c r="R31" s="130"/>
      <c r="S31" s="32">
        <v>67</v>
      </c>
      <c r="T31" s="19"/>
      <c r="U31" s="32">
        <v>115</v>
      </c>
      <c r="V31" s="33"/>
      <c r="W31" s="19">
        <v>29</v>
      </c>
      <c r="X31" s="19">
        <v>30</v>
      </c>
      <c r="Y31" s="32">
        <v>14</v>
      </c>
      <c r="Z31" s="33">
        <v>10</v>
      </c>
      <c r="AA31" s="19">
        <v>9</v>
      </c>
      <c r="AB31" s="41">
        <v>356</v>
      </c>
      <c r="AC31" s="145"/>
      <c r="AD31" s="32">
        <v>1</v>
      </c>
      <c r="AE31" s="33"/>
      <c r="AF31" s="19">
        <v>4</v>
      </c>
      <c r="AG31" s="19"/>
      <c r="AH31" s="32">
        <v>174</v>
      </c>
      <c r="AI31" s="33">
        <v>124</v>
      </c>
      <c r="AJ31" s="19">
        <v>123</v>
      </c>
      <c r="AK31" s="19">
        <v>159</v>
      </c>
      <c r="AL31" s="32">
        <v>80</v>
      </c>
      <c r="AM31" s="33">
        <v>101</v>
      </c>
      <c r="AN31" s="19">
        <v>78</v>
      </c>
      <c r="AO31" s="19">
        <v>97</v>
      </c>
      <c r="AP31" s="32">
        <v>76</v>
      </c>
      <c r="AQ31" s="33">
        <v>94</v>
      </c>
      <c r="AR31" s="19">
        <v>49</v>
      </c>
      <c r="AS31" s="19">
        <v>44</v>
      </c>
      <c r="AT31" s="32">
        <v>28</v>
      </c>
      <c r="AU31" s="33">
        <v>46</v>
      </c>
      <c r="AV31" s="19">
        <v>9</v>
      </c>
      <c r="AW31" s="19">
        <v>16</v>
      </c>
      <c r="AX31" s="32">
        <v>4</v>
      </c>
      <c r="AY31" s="33">
        <v>2</v>
      </c>
      <c r="AZ31" s="32">
        <v>1</v>
      </c>
      <c r="BA31" s="33"/>
      <c r="BB31" s="164"/>
    </row>
    <row r="32" spans="1:54" ht="23.1" customHeight="1" thickBot="1" x14ac:dyDescent="0.3">
      <c r="A32" s="125"/>
      <c r="B32" s="127"/>
      <c r="C32" s="101"/>
      <c r="D32" s="17" t="s">
        <v>90</v>
      </c>
      <c r="E32" s="52">
        <v>27</v>
      </c>
      <c r="F32" s="53">
        <v>27</v>
      </c>
      <c r="G32" s="54">
        <v>27</v>
      </c>
      <c r="H32" s="60" t="s">
        <v>91</v>
      </c>
      <c r="I32" s="52">
        <v>449</v>
      </c>
      <c r="J32" s="53">
        <v>457</v>
      </c>
      <c r="K32" s="52">
        <v>65</v>
      </c>
      <c r="L32" s="54">
        <v>38</v>
      </c>
      <c r="M32" s="53">
        <v>512</v>
      </c>
      <c r="N32" s="53" t="s">
        <v>272</v>
      </c>
      <c r="O32" s="52">
        <v>37</v>
      </c>
      <c r="P32" s="54">
        <v>93</v>
      </c>
      <c r="Q32" s="54">
        <f t="shared" si="0"/>
        <v>1651</v>
      </c>
      <c r="R32" s="131"/>
      <c r="S32" s="52"/>
      <c r="T32" s="53">
        <v>25</v>
      </c>
      <c r="U32" s="52">
        <v>50</v>
      </c>
      <c r="V32" s="54"/>
      <c r="W32" s="53">
        <v>53</v>
      </c>
      <c r="X32" s="53">
        <v>63</v>
      </c>
      <c r="Y32" s="52">
        <v>28</v>
      </c>
      <c r="Z32" s="54">
        <v>40</v>
      </c>
      <c r="AA32" s="53">
        <v>21</v>
      </c>
      <c r="AB32" s="71">
        <v>591</v>
      </c>
      <c r="AC32" s="145"/>
      <c r="AD32" s="52">
        <v>24</v>
      </c>
      <c r="AE32" s="54"/>
      <c r="AF32" s="53">
        <v>17</v>
      </c>
      <c r="AG32" s="53"/>
      <c r="AH32" s="52">
        <v>260</v>
      </c>
      <c r="AI32" s="54">
        <v>263</v>
      </c>
      <c r="AJ32" s="53">
        <v>180</v>
      </c>
      <c r="AK32" s="53">
        <v>193</v>
      </c>
      <c r="AL32" s="52">
        <v>86</v>
      </c>
      <c r="AM32" s="54">
        <v>170</v>
      </c>
      <c r="AN32" s="53">
        <v>104</v>
      </c>
      <c r="AO32" s="53">
        <v>137</v>
      </c>
      <c r="AP32" s="52">
        <v>130</v>
      </c>
      <c r="AQ32" s="54">
        <v>131</v>
      </c>
      <c r="AR32" s="53" t="s">
        <v>343</v>
      </c>
      <c r="AS32" s="53">
        <v>102</v>
      </c>
      <c r="AT32" s="52">
        <v>96</v>
      </c>
      <c r="AU32" s="54">
        <v>55</v>
      </c>
      <c r="AV32" s="53">
        <v>69</v>
      </c>
      <c r="AW32" s="53">
        <v>24</v>
      </c>
      <c r="AX32" s="52">
        <v>15</v>
      </c>
      <c r="AY32" s="54">
        <v>3</v>
      </c>
      <c r="AZ32" s="52"/>
      <c r="BA32" s="54"/>
      <c r="BB32" s="164"/>
    </row>
    <row r="33" spans="1:54" ht="23.1" customHeight="1" x14ac:dyDescent="0.25">
      <c r="A33" s="125"/>
      <c r="B33" s="127"/>
      <c r="C33" s="135" t="s">
        <v>92</v>
      </c>
      <c r="D33" s="26" t="s">
        <v>93</v>
      </c>
      <c r="E33" s="19">
        <v>28</v>
      </c>
      <c r="F33" s="19">
        <v>28</v>
      </c>
      <c r="G33" s="19">
        <v>28</v>
      </c>
      <c r="H33" s="58" t="s">
        <v>94</v>
      </c>
      <c r="I33" s="61">
        <v>360</v>
      </c>
      <c r="J33" s="62">
        <v>361</v>
      </c>
      <c r="K33" s="61">
        <v>40</v>
      </c>
      <c r="L33" s="63">
        <v>62</v>
      </c>
      <c r="M33" s="62">
        <v>506</v>
      </c>
      <c r="N33" s="62" t="s">
        <v>273</v>
      </c>
      <c r="O33" s="61">
        <v>42</v>
      </c>
      <c r="P33" s="63">
        <v>98</v>
      </c>
      <c r="Q33" s="62">
        <f t="shared" si="0"/>
        <v>1469</v>
      </c>
      <c r="R33" s="129">
        <f>SUM(Q33:Q35)</f>
        <v>4718</v>
      </c>
      <c r="S33" s="62">
        <v>45</v>
      </c>
      <c r="T33" s="62"/>
      <c r="U33" s="61">
        <v>20</v>
      </c>
      <c r="V33" s="63"/>
      <c r="W33" s="62">
        <v>46</v>
      </c>
      <c r="X33" s="62">
        <v>53</v>
      </c>
      <c r="Y33" s="61">
        <v>27</v>
      </c>
      <c r="Z33" s="63">
        <v>24</v>
      </c>
      <c r="AA33" s="62">
        <v>18</v>
      </c>
      <c r="AB33" s="70">
        <v>469</v>
      </c>
      <c r="AC33" s="137">
        <f>SUM(AB33:AB35)</f>
        <v>1531</v>
      </c>
      <c r="AD33" s="61">
        <v>10</v>
      </c>
      <c r="AE33" s="63"/>
      <c r="AF33" s="62"/>
      <c r="AG33" s="62">
        <v>2</v>
      </c>
      <c r="AH33" s="61">
        <v>206</v>
      </c>
      <c r="AI33" s="63">
        <v>186</v>
      </c>
      <c r="AJ33" s="62">
        <v>152</v>
      </c>
      <c r="AK33" s="62">
        <v>157</v>
      </c>
      <c r="AL33" s="61">
        <v>179</v>
      </c>
      <c r="AM33" s="63">
        <v>188</v>
      </c>
      <c r="AN33" s="62">
        <v>116</v>
      </c>
      <c r="AO33" s="62">
        <v>122</v>
      </c>
      <c r="AP33" s="61">
        <v>96</v>
      </c>
      <c r="AQ33" s="63">
        <v>144</v>
      </c>
      <c r="AR33" s="62">
        <v>124</v>
      </c>
      <c r="AS33" s="62">
        <v>126</v>
      </c>
      <c r="AT33" s="61">
        <v>59</v>
      </c>
      <c r="AU33" s="63">
        <v>47</v>
      </c>
      <c r="AV33" s="62">
        <v>8</v>
      </c>
      <c r="AW33" s="62">
        <v>12</v>
      </c>
      <c r="AX33" s="61">
        <v>8</v>
      </c>
      <c r="AY33" s="63">
        <v>12</v>
      </c>
      <c r="AZ33" s="61"/>
      <c r="BA33" s="63"/>
      <c r="BB33" s="164"/>
    </row>
    <row r="34" spans="1:54" ht="23.1" customHeight="1" x14ac:dyDescent="0.25">
      <c r="A34" s="125"/>
      <c r="B34" s="127"/>
      <c r="C34" s="144"/>
      <c r="D34" s="127" t="s">
        <v>95</v>
      </c>
      <c r="E34" s="16">
        <v>29</v>
      </c>
      <c r="F34" s="16">
        <v>29</v>
      </c>
      <c r="G34" s="16">
        <v>29</v>
      </c>
      <c r="H34" s="59" t="s">
        <v>96</v>
      </c>
      <c r="I34" s="34">
        <v>529</v>
      </c>
      <c r="J34" s="16">
        <v>522</v>
      </c>
      <c r="K34" s="34">
        <v>43</v>
      </c>
      <c r="L34" s="35">
        <v>134</v>
      </c>
      <c r="M34" s="16">
        <v>757</v>
      </c>
      <c r="N34" s="16" t="s">
        <v>274</v>
      </c>
      <c r="O34" s="34">
        <v>52</v>
      </c>
      <c r="P34" s="35">
        <v>297</v>
      </c>
      <c r="Q34" s="16">
        <f t="shared" si="0"/>
        <v>2334</v>
      </c>
      <c r="R34" s="130"/>
      <c r="S34" s="16">
        <v>58</v>
      </c>
      <c r="T34" s="16"/>
      <c r="U34" s="34"/>
      <c r="V34" s="35">
        <v>20</v>
      </c>
      <c r="W34" s="16">
        <v>45</v>
      </c>
      <c r="X34" s="16">
        <v>41</v>
      </c>
      <c r="Y34" s="34">
        <v>45</v>
      </c>
      <c r="Z34" s="35">
        <v>27</v>
      </c>
      <c r="AA34" s="16">
        <v>26</v>
      </c>
      <c r="AB34" s="42">
        <v>754</v>
      </c>
      <c r="AC34" s="145"/>
      <c r="AD34" s="34">
        <v>7</v>
      </c>
      <c r="AE34" s="35"/>
      <c r="AF34" s="16"/>
      <c r="AG34" s="16">
        <v>82</v>
      </c>
      <c r="AH34" s="34">
        <v>442</v>
      </c>
      <c r="AI34" s="35">
        <v>406</v>
      </c>
      <c r="AJ34" s="16">
        <v>272</v>
      </c>
      <c r="AK34" s="16">
        <v>242</v>
      </c>
      <c r="AL34" s="34">
        <v>193</v>
      </c>
      <c r="AM34" s="35">
        <v>265</v>
      </c>
      <c r="AN34" s="16">
        <v>233</v>
      </c>
      <c r="AO34" s="16">
        <v>173</v>
      </c>
      <c r="AP34" s="34">
        <v>126</v>
      </c>
      <c r="AQ34" s="35">
        <v>253</v>
      </c>
      <c r="AR34" s="16">
        <v>93</v>
      </c>
      <c r="AS34" s="16">
        <v>170</v>
      </c>
      <c r="AT34" s="34">
        <v>65</v>
      </c>
      <c r="AU34" s="35">
        <v>111</v>
      </c>
      <c r="AV34" s="16">
        <v>42</v>
      </c>
      <c r="AW34" s="16">
        <v>54</v>
      </c>
      <c r="AX34" s="34">
        <v>14</v>
      </c>
      <c r="AY34" s="35">
        <v>9</v>
      </c>
      <c r="AZ34" s="34">
        <v>1</v>
      </c>
      <c r="BA34" s="35"/>
      <c r="BB34" s="164"/>
    </row>
    <row r="35" spans="1:54" ht="23.1" customHeight="1" thickBot="1" x14ac:dyDescent="0.3">
      <c r="A35" s="125"/>
      <c r="B35" s="127"/>
      <c r="C35" s="103"/>
      <c r="D35" s="103"/>
      <c r="E35" s="19">
        <v>30</v>
      </c>
      <c r="F35" s="19">
        <v>30</v>
      </c>
      <c r="G35" s="19">
        <v>30</v>
      </c>
      <c r="H35" s="60" t="s">
        <v>72</v>
      </c>
      <c r="I35" s="36">
        <v>231</v>
      </c>
      <c r="J35" s="46">
        <v>225</v>
      </c>
      <c r="K35" s="36">
        <v>18</v>
      </c>
      <c r="L35" s="37">
        <v>37</v>
      </c>
      <c r="M35" s="46">
        <v>330</v>
      </c>
      <c r="N35" s="46" t="s">
        <v>275</v>
      </c>
      <c r="O35" s="36">
        <v>23</v>
      </c>
      <c r="P35" s="37">
        <v>51</v>
      </c>
      <c r="Q35" s="46">
        <f t="shared" si="0"/>
        <v>915</v>
      </c>
      <c r="R35" s="131"/>
      <c r="S35" s="46">
        <v>63</v>
      </c>
      <c r="T35" s="46"/>
      <c r="U35" s="36">
        <v>38</v>
      </c>
      <c r="V35" s="37"/>
      <c r="W35" s="46">
        <v>29</v>
      </c>
      <c r="X35" s="46">
        <v>24</v>
      </c>
      <c r="Y35" s="36">
        <v>9</v>
      </c>
      <c r="Z35" s="37">
        <v>16</v>
      </c>
      <c r="AA35" s="46">
        <v>2</v>
      </c>
      <c r="AB35" s="43">
        <v>308</v>
      </c>
      <c r="AC35" s="138"/>
      <c r="AD35" s="36">
        <v>2</v>
      </c>
      <c r="AE35" s="37"/>
      <c r="AF35" s="46">
        <v>16</v>
      </c>
      <c r="AG35" s="46"/>
      <c r="AH35" s="36">
        <v>184</v>
      </c>
      <c r="AI35" s="37">
        <v>177</v>
      </c>
      <c r="AJ35" s="46">
        <v>112</v>
      </c>
      <c r="AK35" s="46">
        <v>92</v>
      </c>
      <c r="AL35" s="36">
        <v>82</v>
      </c>
      <c r="AM35" s="37">
        <v>76</v>
      </c>
      <c r="AN35" s="46">
        <v>75</v>
      </c>
      <c r="AO35" s="46">
        <v>87</v>
      </c>
      <c r="AP35" s="36">
        <v>58</v>
      </c>
      <c r="AQ35" s="37">
        <v>60</v>
      </c>
      <c r="AR35" s="46">
        <v>39</v>
      </c>
      <c r="AS35" s="46">
        <v>46</v>
      </c>
      <c r="AT35" s="36">
        <v>31</v>
      </c>
      <c r="AU35" s="37">
        <v>39</v>
      </c>
      <c r="AV35" s="46">
        <v>15</v>
      </c>
      <c r="AW35" s="46">
        <v>22</v>
      </c>
      <c r="AX35" s="36">
        <v>6</v>
      </c>
      <c r="AY35" s="37">
        <v>6</v>
      </c>
      <c r="AZ35" s="36"/>
      <c r="BA35" s="37"/>
      <c r="BB35" s="164"/>
    </row>
    <row r="36" spans="1:54" ht="22.5" customHeight="1" thickBot="1" x14ac:dyDescent="0.3">
      <c r="A36" s="125"/>
      <c r="B36" s="127"/>
      <c r="C36" s="47" t="s">
        <v>97</v>
      </c>
      <c r="D36" s="48" t="s">
        <v>98</v>
      </c>
      <c r="E36" s="55">
        <v>31</v>
      </c>
      <c r="F36" s="56">
        <v>31</v>
      </c>
      <c r="G36" s="57">
        <v>31</v>
      </c>
      <c r="H36" s="48" t="s">
        <v>99</v>
      </c>
      <c r="I36" s="16">
        <v>351</v>
      </c>
      <c r="J36" s="16">
        <v>333</v>
      </c>
      <c r="K36" s="34">
        <v>28</v>
      </c>
      <c r="L36" s="35">
        <v>64</v>
      </c>
      <c r="M36" s="16">
        <v>436</v>
      </c>
      <c r="N36" s="16" t="s">
        <v>276</v>
      </c>
      <c r="O36" s="34">
        <v>42</v>
      </c>
      <c r="P36" s="35">
        <v>108</v>
      </c>
      <c r="Q36" s="16">
        <f t="shared" si="0"/>
        <v>1362</v>
      </c>
      <c r="R36" s="68">
        <f>Q36</f>
        <v>1362</v>
      </c>
      <c r="S36" s="16"/>
      <c r="T36" s="16">
        <v>77</v>
      </c>
      <c r="U36" s="34">
        <v>44</v>
      </c>
      <c r="V36" s="35"/>
      <c r="W36" s="16">
        <v>44</v>
      </c>
      <c r="X36" s="16">
        <v>39</v>
      </c>
      <c r="Y36" s="34">
        <v>11</v>
      </c>
      <c r="Z36" s="35">
        <v>16</v>
      </c>
      <c r="AA36" s="16">
        <v>12</v>
      </c>
      <c r="AB36" s="42">
        <v>479</v>
      </c>
      <c r="AC36" s="16">
        <v>479</v>
      </c>
      <c r="AD36" s="34">
        <v>5</v>
      </c>
      <c r="AE36" s="35"/>
      <c r="AF36" s="16">
        <v>1</v>
      </c>
      <c r="AG36" s="16"/>
      <c r="AH36" s="34">
        <v>245</v>
      </c>
      <c r="AI36" s="35">
        <v>228</v>
      </c>
      <c r="AJ36" s="16">
        <v>143</v>
      </c>
      <c r="AK36" s="16">
        <v>150</v>
      </c>
      <c r="AL36" s="34">
        <v>140</v>
      </c>
      <c r="AM36" s="35">
        <v>154</v>
      </c>
      <c r="AN36" s="16">
        <v>91</v>
      </c>
      <c r="AO36" s="16">
        <v>112</v>
      </c>
      <c r="AP36" s="34">
        <v>65</v>
      </c>
      <c r="AQ36" s="35">
        <v>93</v>
      </c>
      <c r="AR36" s="16">
        <v>58</v>
      </c>
      <c r="AS36" s="16">
        <v>79</v>
      </c>
      <c r="AT36" s="34">
        <v>66</v>
      </c>
      <c r="AU36" s="35">
        <v>77</v>
      </c>
      <c r="AV36" s="16">
        <v>41</v>
      </c>
      <c r="AW36" s="16">
        <v>39</v>
      </c>
      <c r="AX36" s="34">
        <v>6</v>
      </c>
      <c r="AY36" s="35">
        <v>4</v>
      </c>
      <c r="AZ36" s="34"/>
      <c r="BA36" s="35"/>
      <c r="BB36" s="164"/>
    </row>
    <row r="37" spans="1:54" ht="23.1" customHeight="1" x14ac:dyDescent="0.25">
      <c r="A37" s="125"/>
      <c r="B37" s="127"/>
      <c r="C37" s="135" t="s">
        <v>100</v>
      </c>
      <c r="D37" s="102" t="s">
        <v>101</v>
      </c>
      <c r="E37" s="19">
        <v>32</v>
      </c>
      <c r="F37" s="19">
        <v>32</v>
      </c>
      <c r="G37" s="19">
        <v>32</v>
      </c>
      <c r="H37" s="58" t="s">
        <v>102</v>
      </c>
      <c r="I37" s="61">
        <v>305</v>
      </c>
      <c r="J37" s="62">
        <v>306</v>
      </c>
      <c r="K37" s="61" t="s">
        <v>277</v>
      </c>
      <c r="L37" s="63" t="s">
        <v>278</v>
      </c>
      <c r="M37" s="62">
        <v>436</v>
      </c>
      <c r="N37" s="62" t="s">
        <v>279</v>
      </c>
      <c r="O37" s="61">
        <v>45</v>
      </c>
      <c r="P37" s="63">
        <v>133</v>
      </c>
      <c r="Q37" s="62">
        <f t="shared" si="0"/>
        <v>1225</v>
      </c>
      <c r="R37" s="129">
        <f>SUM(Q37:Q38)</f>
        <v>2570</v>
      </c>
      <c r="S37" s="62">
        <v>37</v>
      </c>
      <c r="T37" s="62"/>
      <c r="U37" s="61">
        <v>55</v>
      </c>
      <c r="V37" s="63"/>
      <c r="W37" s="62">
        <v>40</v>
      </c>
      <c r="X37" s="62">
        <v>41</v>
      </c>
      <c r="Y37" s="61">
        <v>16</v>
      </c>
      <c r="Z37" s="63">
        <v>11</v>
      </c>
      <c r="AA37" s="62">
        <v>13</v>
      </c>
      <c r="AB37" s="70">
        <v>476</v>
      </c>
      <c r="AC37" s="137">
        <f>SUM(AB37:AB38)</f>
        <v>940</v>
      </c>
      <c r="AD37" s="61">
        <v>13</v>
      </c>
      <c r="AE37" s="63"/>
      <c r="AF37" s="62">
        <v>14</v>
      </c>
      <c r="AG37" s="62"/>
      <c r="AH37" s="61">
        <v>225</v>
      </c>
      <c r="AI37" s="63">
        <v>236</v>
      </c>
      <c r="AJ37" s="62">
        <v>159</v>
      </c>
      <c r="AK37" s="62">
        <v>167</v>
      </c>
      <c r="AL37" s="61">
        <v>128</v>
      </c>
      <c r="AM37" s="63">
        <v>127</v>
      </c>
      <c r="AN37" s="62">
        <v>93</v>
      </c>
      <c r="AO37" s="62">
        <v>92</v>
      </c>
      <c r="AP37" s="61">
        <v>93</v>
      </c>
      <c r="AQ37" s="63">
        <v>96</v>
      </c>
      <c r="AR37" s="62">
        <v>45</v>
      </c>
      <c r="AS37" s="62">
        <v>98</v>
      </c>
      <c r="AT37" s="61">
        <v>57</v>
      </c>
      <c r="AU37" s="63">
        <v>106</v>
      </c>
      <c r="AV37" s="62">
        <v>17</v>
      </c>
      <c r="AW37" s="62">
        <v>44</v>
      </c>
      <c r="AX37" s="61">
        <v>3</v>
      </c>
      <c r="AY37" s="63">
        <v>7</v>
      </c>
      <c r="AZ37" s="61"/>
      <c r="BA37" s="63"/>
      <c r="BB37" s="164"/>
    </row>
    <row r="38" spans="1:54" ht="23.1" customHeight="1" thickBot="1" x14ac:dyDescent="0.3">
      <c r="A38" s="125"/>
      <c r="B38" s="127"/>
      <c r="C38" s="136"/>
      <c r="D38" s="103"/>
      <c r="E38" s="16">
        <v>33</v>
      </c>
      <c r="F38" s="16">
        <v>33</v>
      </c>
      <c r="G38" s="16">
        <v>33</v>
      </c>
      <c r="H38" s="60" t="s">
        <v>84</v>
      </c>
      <c r="I38" s="52">
        <v>320</v>
      </c>
      <c r="J38" s="53">
        <v>326</v>
      </c>
      <c r="K38" s="52">
        <v>29</v>
      </c>
      <c r="L38" s="54">
        <v>53</v>
      </c>
      <c r="M38" s="53">
        <v>456</v>
      </c>
      <c r="N38" s="53" t="s">
        <v>280</v>
      </c>
      <c r="O38" s="52">
        <v>50</v>
      </c>
      <c r="P38" s="54">
        <v>111</v>
      </c>
      <c r="Q38" s="53">
        <f t="shared" si="0"/>
        <v>1345</v>
      </c>
      <c r="R38" s="131"/>
      <c r="S38" s="53">
        <v>16</v>
      </c>
      <c r="T38" s="53"/>
      <c r="U38" s="52">
        <v>42</v>
      </c>
      <c r="V38" s="54"/>
      <c r="W38" s="53">
        <v>36</v>
      </c>
      <c r="X38" s="53">
        <v>36</v>
      </c>
      <c r="Y38" s="52">
        <v>19</v>
      </c>
      <c r="Z38" s="54">
        <v>12</v>
      </c>
      <c r="AA38" s="53">
        <v>20</v>
      </c>
      <c r="AB38" s="71">
        <v>464</v>
      </c>
      <c r="AC38" s="138"/>
      <c r="AD38" s="52"/>
      <c r="AE38" s="54"/>
      <c r="AF38" s="53"/>
      <c r="AG38" s="53"/>
      <c r="AH38" s="52">
        <v>210</v>
      </c>
      <c r="AI38" s="54">
        <v>220</v>
      </c>
      <c r="AJ38" s="53">
        <v>160</v>
      </c>
      <c r="AK38" s="53">
        <v>160</v>
      </c>
      <c r="AL38" s="52">
        <v>133</v>
      </c>
      <c r="AM38" s="54">
        <v>160</v>
      </c>
      <c r="AN38" s="53">
        <v>94</v>
      </c>
      <c r="AO38" s="53">
        <v>117</v>
      </c>
      <c r="AP38" s="52">
        <v>93</v>
      </c>
      <c r="AQ38" s="54">
        <v>100</v>
      </c>
      <c r="AR38" s="53">
        <v>66</v>
      </c>
      <c r="AS38" s="53">
        <v>104</v>
      </c>
      <c r="AT38" s="52">
        <v>55</v>
      </c>
      <c r="AU38" s="54">
        <v>48</v>
      </c>
      <c r="AV38" s="53">
        <v>18</v>
      </c>
      <c r="AW38" s="53">
        <v>16</v>
      </c>
      <c r="AX38" s="52">
        <v>4</v>
      </c>
      <c r="AY38" s="54">
        <v>4</v>
      </c>
      <c r="AZ38" s="52"/>
      <c r="BA38" s="54"/>
      <c r="BB38" s="164"/>
    </row>
    <row r="39" spans="1:54" s="4" customFormat="1" ht="33" customHeight="1" thickBot="1" x14ac:dyDescent="0.3">
      <c r="A39" s="125"/>
      <c r="B39" s="103"/>
      <c r="C39" s="48" t="s">
        <v>103</v>
      </c>
      <c r="D39" s="49"/>
      <c r="E39" s="50"/>
      <c r="F39" s="50"/>
      <c r="G39" s="50"/>
      <c r="H39" s="50"/>
      <c r="I39" s="64">
        <f>SUM(I6:I38)</f>
        <v>11945</v>
      </c>
      <c r="J39" s="65">
        <f t="shared" ref="J39:P39" si="1">SUM(J6:J38)</f>
        <v>11949</v>
      </c>
      <c r="K39" s="64">
        <f t="shared" si="1"/>
        <v>909</v>
      </c>
      <c r="L39" s="66">
        <f t="shared" si="1"/>
        <v>2574</v>
      </c>
      <c r="M39" s="65" t="s">
        <v>281</v>
      </c>
      <c r="N39" s="65" t="s">
        <v>282</v>
      </c>
      <c r="O39" s="64" t="s">
        <v>283</v>
      </c>
      <c r="P39" s="66">
        <f t="shared" si="1"/>
        <v>3819</v>
      </c>
      <c r="Q39" s="66">
        <f>SUM(I39:P39)</f>
        <v>31196</v>
      </c>
      <c r="R39" s="69"/>
      <c r="S39" s="64">
        <f>SUM(S6:S38)</f>
        <v>947</v>
      </c>
      <c r="T39" s="65">
        <f t="shared" ref="T39:Z39" si="2">SUM(T6:T38)</f>
        <v>761</v>
      </c>
      <c r="U39" s="64">
        <f t="shared" si="2"/>
        <v>1574</v>
      </c>
      <c r="V39" s="66">
        <f t="shared" si="2"/>
        <v>269</v>
      </c>
      <c r="W39" s="65" t="s">
        <v>321</v>
      </c>
      <c r="X39" s="65">
        <f t="shared" si="2"/>
        <v>1502</v>
      </c>
      <c r="Y39" s="64">
        <f t="shared" si="2"/>
        <v>781</v>
      </c>
      <c r="Z39" s="66">
        <f t="shared" si="2"/>
        <v>753</v>
      </c>
      <c r="AA39" s="65" t="s">
        <v>320</v>
      </c>
      <c r="AB39" s="72">
        <f>SUM(AB6:AB38)</f>
        <v>17432</v>
      </c>
      <c r="AC39" s="70"/>
      <c r="AD39" s="64">
        <f>SUM(AD6:AD38)</f>
        <v>235</v>
      </c>
      <c r="AE39" s="66">
        <f t="shared" ref="AE39:BA39" si="3">SUM(AE6:AE38)</f>
        <v>3</v>
      </c>
      <c r="AF39" s="65">
        <f t="shared" si="3"/>
        <v>213</v>
      </c>
      <c r="AG39" s="65">
        <f t="shared" si="3"/>
        <v>138</v>
      </c>
      <c r="AH39" s="64">
        <f t="shared" si="3"/>
        <v>7871</v>
      </c>
      <c r="AI39" s="66" t="s">
        <v>344</v>
      </c>
      <c r="AJ39" s="65">
        <f t="shared" si="3"/>
        <v>6014</v>
      </c>
      <c r="AK39" s="65">
        <f t="shared" si="3"/>
        <v>6042</v>
      </c>
      <c r="AL39" s="64">
        <f t="shared" si="3"/>
        <v>4736</v>
      </c>
      <c r="AM39" s="66">
        <f t="shared" si="3"/>
        <v>5449</v>
      </c>
      <c r="AN39" s="65">
        <f t="shared" si="3"/>
        <v>3859</v>
      </c>
      <c r="AO39" s="65">
        <f t="shared" si="3"/>
        <v>4455</v>
      </c>
      <c r="AP39" s="64">
        <f t="shared" si="3"/>
        <v>3211</v>
      </c>
      <c r="AQ39" s="66" t="s">
        <v>345</v>
      </c>
      <c r="AR39" s="65" t="s">
        <v>346</v>
      </c>
      <c r="AS39" s="65" t="s">
        <v>347</v>
      </c>
      <c r="AT39" s="64" t="s">
        <v>348</v>
      </c>
      <c r="AU39" s="66">
        <f t="shared" si="3"/>
        <v>2204</v>
      </c>
      <c r="AV39" s="65">
        <f t="shared" si="3"/>
        <v>722</v>
      </c>
      <c r="AW39" s="65" t="s">
        <v>349</v>
      </c>
      <c r="AX39" s="64">
        <f t="shared" si="3"/>
        <v>186</v>
      </c>
      <c r="AY39" s="66" t="s">
        <v>350</v>
      </c>
      <c r="AZ39" s="64">
        <f t="shared" si="3"/>
        <v>9</v>
      </c>
      <c r="BA39" s="66">
        <f t="shared" si="3"/>
        <v>23</v>
      </c>
      <c r="BB39" s="164"/>
    </row>
    <row r="40" spans="1:54" ht="23.1" customHeight="1" x14ac:dyDescent="0.25">
      <c r="A40" s="125"/>
      <c r="B40" s="118" t="s">
        <v>104</v>
      </c>
      <c r="C40" s="99" t="s">
        <v>105</v>
      </c>
      <c r="D40" s="26" t="s">
        <v>106</v>
      </c>
      <c r="E40" s="19">
        <v>1</v>
      </c>
      <c r="F40" s="19">
        <v>34</v>
      </c>
      <c r="G40" s="19">
        <v>34</v>
      </c>
      <c r="H40" s="26" t="s">
        <v>107</v>
      </c>
      <c r="I40" s="16">
        <v>289</v>
      </c>
      <c r="J40" s="16">
        <v>300</v>
      </c>
      <c r="K40" s="34">
        <v>24</v>
      </c>
      <c r="L40" s="35">
        <v>86</v>
      </c>
      <c r="M40" s="16">
        <v>477</v>
      </c>
      <c r="N40" s="16">
        <v>524</v>
      </c>
      <c r="O40" s="34">
        <v>31</v>
      </c>
      <c r="P40" s="35">
        <v>125</v>
      </c>
      <c r="Q40" s="16">
        <f t="shared" si="0"/>
        <v>1856</v>
      </c>
      <c r="R40" s="130">
        <f>SUM(Q40:Q43)</f>
        <v>3406</v>
      </c>
      <c r="S40" s="16">
        <v>33</v>
      </c>
      <c r="T40" s="16"/>
      <c r="U40" s="34">
        <v>19</v>
      </c>
      <c r="V40" s="35"/>
      <c r="W40" s="16">
        <v>41</v>
      </c>
      <c r="X40" s="16">
        <v>31</v>
      </c>
      <c r="Y40" s="34">
        <v>13</v>
      </c>
      <c r="Z40" s="35">
        <v>22</v>
      </c>
      <c r="AA40" s="16">
        <v>11</v>
      </c>
      <c r="AB40" s="42">
        <v>478</v>
      </c>
      <c r="AC40" s="130" t="s">
        <v>322</v>
      </c>
      <c r="AD40" s="34">
        <v>9</v>
      </c>
      <c r="AE40" s="35"/>
      <c r="AF40" s="16">
        <v>1</v>
      </c>
      <c r="AG40" s="16"/>
      <c r="AH40" s="34">
        <v>220</v>
      </c>
      <c r="AI40" s="35">
        <v>247</v>
      </c>
      <c r="AJ40" s="16">
        <v>207</v>
      </c>
      <c r="AK40" s="16">
        <v>171</v>
      </c>
      <c r="AL40" s="34">
        <v>108</v>
      </c>
      <c r="AM40" s="35">
        <v>170</v>
      </c>
      <c r="AN40" s="16">
        <v>77</v>
      </c>
      <c r="AO40" s="16">
        <v>120</v>
      </c>
      <c r="AP40" s="34">
        <v>91</v>
      </c>
      <c r="AQ40" s="35">
        <v>83</v>
      </c>
      <c r="AR40" s="16">
        <v>68</v>
      </c>
      <c r="AS40" s="16">
        <v>116</v>
      </c>
      <c r="AT40" s="34">
        <v>51</v>
      </c>
      <c r="AU40" s="35">
        <v>71</v>
      </c>
      <c r="AV40" s="16">
        <v>23</v>
      </c>
      <c r="AW40" s="16">
        <v>26</v>
      </c>
      <c r="AX40" s="34">
        <v>3</v>
      </c>
      <c r="AY40" s="35">
        <v>4</v>
      </c>
      <c r="AZ40" s="34"/>
      <c r="BA40" s="35"/>
      <c r="BB40" s="164"/>
    </row>
    <row r="41" spans="1:54" ht="23.1" customHeight="1" x14ac:dyDescent="0.25">
      <c r="A41" s="125"/>
      <c r="B41" s="147"/>
      <c r="C41" s="100"/>
      <c r="D41" s="27" t="s">
        <v>108</v>
      </c>
      <c r="E41" s="16">
        <v>2</v>
      </c>
      <c r="F41" s="16">
        <v>35</v>
      </c>
      <c r="G41" s="16">
        <v>35</v>
      </c>
      <c r="H41" s="27" t="s">
        <v>109</v>
      </c>
      <c r="I41" s="19">
        <v>86</v>
      </c>
      <c r="J41" s="19">
        <v>87</v>
      </c>
      <c r="K41" s="32">
        <v>9</v>
      </c>
      <c r="L41" s="33">
        <v>22</v>
      </c>
      <c r="M41" s="19">
        <v>116</v>
      </c>
      <c r="N41" s="19" t="s">
        <v>284</v>
      </c>
      <c r="O41" s="32">
        <v>8</v>
      </c>
      <c r="P41" s="33">
        <v>31</v>
      </c>
      <c r="Q41" s="12">
        <f t="shared" si="0"/>
        <v>359</v>
      </c>
      <c r="R41" s="130"/>
      <c r="S41" s="19">
        <v>2</v>
      </c>
      <c r="T41" s="12"/>
      <c r="U41" s="32">
        <v>10</v>
      </c>
      <c r="V41" s="33"/>
      <c r="W41" s="12">
        <v>5</v>
      </c>
      <c r="X41" s="12">
        <v>5</v>
      </c>
      <c r="Y41" s="32">
        <v>2</v>
      </c>
      <c r="Z41" s="33">
        <v>9</v>
      </c>
      <c r="AA41" s="12">
        <v>3</v>
      </c>
      <c r="AB41" s="41">
        <v>130</v>
      </c>
      <c r="AC41" s="130"/>
      <c r="AD41" s="32">
        <v>4</v>
      </c>
      <c r="AE41" s="33"/>
      <c r="AF41" s="19"/>
      <c r="AG41" s="19">
        <v>6</v>
      </c>
      <c r="AH41" s="32">
        <v>60</v>
      </c>
      <c r="AI41" s="33">
        <v>64</v>
      </c>
      <c r="AJ41" s="19">
        <v>42</v>
      </c>
      <c r="AK41" s="19">
        <v>56</v>
      </c>
      <c r="AL41" s="32">
        <v>33</v>
      </c>
      <c r="AM41" s="33">
        <v>35</v>
      </c>
      <c r="AN41" s="19">
        <v>9</v>
      </c>
      <c r="AO41" s="19">
        <v>31</v>
      </c>
      <c r="AP41" s="32">
        <v>21</v>
      </c>
      <c r="AQ41" s="33">
        <v>29</v>
      </c>
      <c r="AR41" s="19">
        <v>29</v>
      </c>
      <c r="AS41" s="19">
        <v>30</v>
      </c>
      <c r="AT41" s="32">
        <v>14</v>
      </c>
      <c r="AU41" s="33">
        <v>16</v>
      </c>
      <c r="AV41" s="19">
        <v>3</v>
      </c>
      <c r="AW41" s="19">
        <v>6</v>
      </c>
      <c r="AX41" s="32">
        <v>2</v>
      </c>
      <c r="AY41" s="33">
        <v>2</v>
      </c>
      <c r="AZ41" s="32"/>
      <c r="BA41" s="33"/>
      <c r="BB41" s="164"/>
    </row>
    <row r="42" spans="1:54" ht="23.1" customHeight="1" x14ac:dyDescent="0.25">
      <c r="A42" s="125"/>
      <c r="B42" s="147"/>
      <c r="C42" s="100"/>
      <c r="D42" s="27" t="s">
        <v>110</v>
      </c>
      <c r="E42" s="19">
        <v>3</v>
      </c>
      <c r="F42" s="12">
        <v>36</v>
      </c>
      <c r="G42" s="19">
        <v>36</v>
      </c>
      <c r="H42" s="27" t="s">
        <v>111</v>
      </c>
      <c r="I42" s="16">
        <v>88</v>
      </c>
      <c r="J42" s="16">
        <v>88</v>
      </c>
      <c r="K42" s="34">
        <v>10</v>
      </c>
      <c r="L42" s="35">
        <v>19</v>
      </c>
      <c r="M42" s="16">
        <v>52</v>
      </c>
      <c r="N42" s="16">
        <v>43</v>
      </c>
      <c r="O42" s="34">
        <v>12</v>
      </c>
      <c r="P42" s="35">
        <v>27</v>
      </c>
      <c r="Q42" s="16">
        <f t="shared" si="0"/>
        <v>339</v>
      </c>
      <c r="R42" s="130"/>
      <c r="S42" s="16">
        <v>22</v>
      </c>
      <c r="T42" s="16"/>
      <c r="U42" s="34"/>
      <c r="V42" s="35">
        <v>48</v>
      </c>
      <c r="W42" s="16">
        <v>17</v>
      </c>
      <c r="X42" s="16">
        <v>10</v>
      </c>
      <c r="Y42" s="34">
        <v>3</v>
      </c>
      <c r="Z42" s="35">
        <v>2</v>
      </c>
      <c r="AA42" s="16">
        <v>6</v>
      </c>
      <c r="AB42" s="42">
        <v>141</v>
      </c>
      <c r="AC42" s="130"/>
      <c r="AD42" s="34"/>
      <c r="AE42" s="35">
        <v>2</v>
      </c>
      <c r="AF42" s="16">
        <v>1</v>
      </c>
      <c r="AG42" s="16"/>
      <c r="AH42" s="34">
        <v>87</v>
      </c>
      <c r="AI42" s="35">
        <v>58</v>
      </c>
      <c r="AJ42" s="16">
        <v>74</v>
      </c>
      <c r="AK42" s="16">
        <v>38</v>
      </c>
      <c r="AL42" s="34">
        <v>22</v>
      </c>
      <c r="AM42" s="35">
        <v>16</v>
      </c>
      <c r="AN42" s="16">
        <v>7</v>
      </c>
      <c r="AO42" s="16">
        <v>18</v>
      </c>
      <c r="AP42" s="34">
        <v>4</v>
      </c>
      <c r="AQ42" s="35">
        <v>3</v>
      </c>
      <c r="AR42" s="16">
        <v>3</v>
      </c>
      <c r="AS42" s="16">
        <v>3</v>
      </c>
      <c r="AT42" s="34">
        <v>2</v>
      </c>
      <c r="AU42" s="35">
        <v>2</v>
      </c>
      <c r="AV42" s="16"/>
      <c r="AW42" s="16">
        <v>2</v>
      </c>
      <c r="AX42" s="34"/>
      <c r="AY42" s="35"/>
      <c r="AZ42" s="34"/>
      <c r="BA42" s="35"/>
      <c r="BB42" s="164"/>
    </row>
    <row r="43" spans="1:54" ht="23.1" customHeight="1" thickBot="1" x14ac:dyDescent="0.3">
      <c r="A43" s="125"/>
      <c r="B43" s="147"/>
      <c r="C43" s="101"/>
      <c r="D43" s="29" t="s">
        <v>112</v>
      </c>
      <c r="E43" s="16">
        <v>4</v>
      </c>
      <c r="F43" s="16">
        <v>37</v>
      </c>
      <c r="G43" s="16">
        <v>37</v>
      </c>
      <c r="H43" s="29" t="s">
        <v>113</v>
      </c>
      <c r="I43" s="19">
        <v>207</v>
      </c>
      <c r="J43" s="19">
        <v>206</v>
      </c>
      <c r="K43" s="32">
        <v>10</v>
      </c>
      <c r="L43" s="33">
        <v>48</v>
      </c>
      <c r="M43" s="19">
        <v>301</v>
      </c>
      <c r="N43" s="19" t="s">
        <v>285</v>
      </c>
      <c r="O43" s="32">
        <v>19</v>
      </c>
      <c r="P43" s="33">
        <v>61</v>
      </c>
      <c r="Q43" s="12">
        <f t="shared" si="0"/>
        <v>852</v>
      </c>
      <c r="R43" s="131"/>
      <c r="S43" s="19">
        <v>58</v>
      </c>
      <c r="T43" s="12"/>
      <c r="U43" s="32">
        <v>29</v>
      </c>
      <c r="V43" s="33"/>
      <c r="W43" s="12">
        <v>14</v>
      </c>
      <c r="X43" s="12">
        <v>14</v>
      </c>
      <c r="Y43" s="32">
        <v>10</v>
      </c>
      <c r="Z43" s="33">
        <v>9</v>
      </c>
      <c r="AA43" s="12">
        <v>6</v>
      </c>
      <c r="AB43" s="41">
        <v>272</v>
      </c>
      <c r="AC43" s="131"/>
      <c r="AD43" s="32">
        <v>2</v>
      </c>
      <c r="AE43" s="33"/>
      <c r="AF43" s="19">
        <v>2</v>
      </c>
      <c r="AG43" s="19"/>
      <c r="AH43" s="32">
        <v>170</v>
      </c>
      <c r="AI43" s="33">
        <v>138</v>
      </c>
      <c r="AJ43" s="19">
        <v>106</v>
      </c>
      <c r="AK43" s="19">
        <v>110</v>
      </c>
      <c r="AL43" s="32">
        <v>33</v>
      </c>
      <c r="AM43" s="33">
        <v>100</v>
      </c>
      <c r="AN43" s="19">
        <v>51</v>
      </c>
      <c r="AO43" s="19">
        <v>47</v>
      </c>
      <c r="AP43" s="32">
        <v>52</v>
      </c>
      <c r="AQ43" s="33">
        <v>72</v>
      </c>
      <c r="AR43" s="19">
        <v>51</v>
      </c>
      <c r="AS43" s="19">
        <v>68</v>
      </c>
      <c r="AT43" s="32">
        <v>33</v>
      </c>
      <c r="AU43" s="33">
        <v>56</v>
      </c>
      <c r="AV43" s="19">
        <v>15</v>
      </c>
      <c r="AW43" s="19">
        <v>26</v>
      </c>
      <c r="AX43" s="32">
        <v>2</v>
      </c>
      <c r="AY43" s="33">
        <v>2</v>
      </c>
      <c r="AZ43" s="32">
        <v>1</v>
      </c>
      <c r="BA43" s="33">
        <v>2</v>
      </c>
      <c r="BB43" s="164"/>
    </row>
    <row r="44" spans="1:54" s="4" customFormat="1" ht="36" customHeight="1" thickBot="1" x14ac:dyDescent="0.3">
      <c r="A44" s="125"/>
      <c r="B44" s="119"/>
      <c r="C44" s="48" t="s">
        <v>103</v>
      </c>
      <c r="D44" s="49"/>
      <c r="E44" s="50"/>
      <c r="F44" s="50"/>
      <c r="G44" s="50"/>
      <c r="H44" s="50"/>
      <c r="I44" s="55">
        <f>SUM(I40:I43)</f>
        <v>670</v>
      </c>
      <c r="J44" s="56">
        <f t="shared" ref="J44:Q44" si="4">SUM(J40:J43)</f>
        <v>681</v>
      </c>
      <c r="K44" s="55">
        <f t="shared" si="4"/>
        <v>53</v>
      </c>
      <c r="L44" s="57">
        <f t="shared" si="4"/>
        <v>175</v>
      </c>
      <c r="M44" s="56">
        <f t="shared" si="4"/>
        <v>946</v>
      </c>
      <c r="N44" s="56">
        <f t="shared" si="4"/>
        <v>567</v>
      </c>
      <c r="O44" s="55">
        <f t="shared" si="4"/>
        <v>70</v>
      </c>
      <c r="P44" s="57">
        <f t="shared" si="4"/>
        <v>244</v>
      </c>
      <c r="Q44" s="57">
        <f t="shared" si="4"/>
        <v>3406</v>
      </c>
      <c r="R44" s="13"/>
      <c r="S44" s="55">
        <f>SUM(S40:S43)</f>
        <v>115</v>
      </c>
      <c r="T44" s="56">
        <f t="shared" ref="T44:AA44" si="5">SUM(T40:T43)</f>
        <v>0</v>
      </c>
      <c r="U44" s="55">
        <f t="shared" si="5"/>
        <v>58</v>
      </c>
      <c r="V44" s="57">
        <f t="shared" si="5"/>
        <v>48</v>
      </c>
      <c r="W44" s="56">
        <f t="shared" si="5"/>
        <v>77</v>
      </c>
      <c r="X44" s="56">
        <f t="shared" si="5"/>
        <v>60</v>
      </c>
      <c r="Y44" s="55">
        <f t="shared" si="5"/>
        <v>28</v>
      </c>
      <c r="Z44" s="57">
        <f t="shared" si="5"/>
        <v>42</v>
      </c>
      <c r="AA44" s="56">
        <f t="shared" si="5"/>
        <v>26</v>
      </c>
      <c r="AB44" s="67" t="s">
        <v>322</v>
      </c>
      <c r="AC44" s="12"/>
      <c r="AD44" s="55">
        <f>SUM(AD40:AD43)</f>
        <v>15</v>
      </c>
      <c r="AE44" s="57">
        <f t="shared" ref="AE44:BA44" si="6">SUM(AE40:AE43)</f>
        <v>2</v>
      </c>
      <c r="AF44" s="56">
        <f t="shared" si="6"/>
        <v>4</v>
      </c>
      <c r="AG44" s="56">
        <f t="shared" si="6"/>
        <v>6</v>
      </c>
      <c r="AH44" s="55">
        <f t="shared" si="6"/>
        <v>537</v>
      </c>
      <c r="AI44" s="57">
        <f t="shared" si="6"/>
        <v>507</v>
      </c>
      <c r="AJ44" s="56">
        <f t="shared" si="6"/>
        <v>429</v>
      </c>
      <c r="AK44" s="56">
        <f t="shared" si="6"/>
        <v>375</v>
      </c>
      <c r="AL44" s="55">
        <f t="shared" si="6"/>
        <v>196</v>
      </c>
      <c r="AM44" s="57">
        <f t="shared" si="6"/>
        <v>321</v>
      </c>
      <c r="AN44" s="56">
        <f t="shared" si="6"/>
        <v>144</v>
      </c>
      <c r="AO44" s="56">
        <f t="shared" si="6"/>
        <v>216</v>
      </c>
      <c r="AP44" s="55">
        <f t="shared" si="6"/>
        <v>168</v>
      </c>
      <c r="AQ44" s="57">
        <f t="shared" si="6"/>
        <v>187</v>
      </c>
      <c r="AR44" s="56">
        <f t="shared" si="6"/>
        <v>151</v>
      </c>
      <c r="AS44" s="56">
        <f t="shared" si="6"/>
        <v>217</v>
      </c>
      <c r="AT44" s="55">
        <f t="shared" si="6"/>
        <v>100</v>
      </c>
      <c r="AU44" s="57">
        <f t="shared" si="6"/>
        <v>145</v>
      </c>
      <c r="AV44" s="56">
        <f t="shared" si="6"/>
        <v>41</v>
      </c>
      <c r="AW44" s="56">
        <f t="shared" si="6"/>
        <v>60</v>
      </c>
      <c r="AX44" s="55">
        <f t="shared" si="6"/>
        <v>7</v>
      </c>
      <c r="AY44" s="57">
        <f t="shared" si="6"/>
        <v>8</v>
      </c>
      <c r="AZ44" s="55">
        <f t="shared" si="6"/>
        <v>1</v>
      </c>
      <c r="BA44" s="57">
        <f t="shared" si="6"/>
        <v>2</v>
      </c>
      <c r="BB44" s="164"/>
    </row>
    <row r="45" spans="1:54" s="4" customFormat="1" ht="39" customHeight="1" thickBot="1" x14ac:dyDescent="0.3">
      <c r="A45" s="126"/>
      <c r="B45" s="92" t="s">
        <v>114</v>
      </c>
      <c r="C45" s="93"/>
      <c r="D45" s="93"/>
      <c r="E45" s="93"/>
      <c r="F45" s="93"/>
      <c r="G45" s="93"/>
      <c r="H45" s="93"/>
      <c r="I45" s="64" t="s">
        <v>316</v>
      </c>
      <c r="J45" s="65" t="s">
        <v>317</v>
      </c>
      <c r="K45" s="64">
        <f>K44+K39</f>
        <v>962</v>
      </c>
      <c r="L45" s="66">
        <f>L44+L39</f>
        <v>2749</v>
      </c>
      <c r="M45" s="65" t="s">
        <v>286</v>
      </c>
      <c r="N45" s="65" t="s">
        <v>287</v>
      </c>
      <c r="O45" s="64" t="s">
        <v>288</v>
      </c>
      <c r="P45" s="66">
        <f>P44+P39</f>
        <v>4063</v>
      </c>
      <c r="Q45" s="66">
        <f>Q44+Q39</f>
        <v>34602</v>
      </c>
      <c r="R45" s="13"/>
      <c r="S45" s="64">
        <f>S44+S39</f>
        <v>1062</v>
      </c>
      <c r="T45" s="65">
        <f>T44+T39</f>
        <v>761</v>
      </c>
      <c r="U45" s="64">
        <f>U44+U39</f>
        <v>1632</v>
      </c>
      <c r="V45" s="66">
        <f>V44+V39</f>
        <v>317</v>
      </c>
      <c r="W45" s="65" t="s">
        <v>323</v>
      </c>
      <c r="X45" s="65">
        <f>X44+X39</f>
        <v>1562</v>
      </c>
      <c r="Y45" s="64">
        <f>Y44+Y39</f>
        <v>809</v>
      </c>
      <c r="Z45" s="66">
        <f>Z44+Z39</f>
        <v>795</v>
      </c>
      <c r="AA45" s="65" t="s">
        <v>324</v>
      </c>
      <c r="AB45" s="72">
        <f>AB44+AB39</f>
        <v>18453</v>
      </c>
      <c r="AC45" s="12"/>
      <c r="AD45" s="64">
        <f>AD44+AD39</f>
        <v>250</v>
      </c>
      <c r="AE45" s="66">
        <f>AE44+AE39</f>
        <v>5</v>
      </c>
      <c r="AF45" s="65">
        <f>AF44+AF39</f>
        <v>217</v>
      </c>
      <c r="AG45" s="65">
        <f>AG44+AG39</f>
        <v>144</v>
      </c>
      <c r="AH45" s="64">
        <f>AH44+AH39</f>
        <v>8408</v>
      </c>
      <c r="AI45" s="66" t="s">
        <v>356</v>
      </c>
      <c r="AJ45" s="65">
        <f t="shared" ref="AJ45:AP45" si="7">AJ44+AJ39</f>
        <v>6443</v>
      </c>
      <c r="AK45" s="65">
        <f t="shared" si="7"/>
        <v>6417</v>
      </c>
      <c r="AL45" s="64">
        <f t="shared" si="7"/>
        <v>4932</v>
      </c>
      <c r="AM45" s="66">
        <f t="shared" si="7"/>
        <v>5770</v>
      </c>
      <c r="AN45" s="65">
        <f t="shared" si="7"/>
        <v>4003</v>
      </c>
      <c r="AO45" s="65">
        <f t="shared" si="7"/>
        <v>4671</v>
      </c>
      <c r="AP45" s="64">
        <f t="shared" si="7"/>
        <v>3379</v>
      </c>
      <c r="AQ45" s="66" t="s">
        <v>355</v>
      </c>
      <c r="AR45" s="65" t="s">
        <v>354</v>
      </c>
      <c r="AS45" s="65" t="s">
        <v>353</v>
      </c>
      <c r="AT45" s="64" t="s">
        <v>353</v>
      </c>
      <c r="AU45" s="66">
        <f>AU44+AU39</f>
        <v>2349</v>
      </c>
      <c r="AV45" s="65">
        <f>AV44+AV39</f>
        <v>763</v>
      </c>
      <c r="AW45" s="65" t="s">
        <v>352</v>
      </c>
      <c r="AX45" s="64">
        <f>AX44+AX39</f>
        <v>193</v>
      </c>
      <c r="AY45" s="66" t="s">
        <v>351</v>
      </c>
      <c r="AZ45" s="64">
        <f>AZ44+AZ39</f>
        <v>10</v>
      </c>
      <c r="BA45" s="66">
        <f>BA44+BA39</f>
        <v>25</v>
      </c>
      <c r="BB45" s="164"/>
    </row>
    <row r="46" spans="1:54" s="4" customFormat="1" ht="6.75" customHeight="1" thickBot="1" x14ac:dyDescent="0.3">
      <c r="A46" s="11"/>
      <c r="B46" s="7"/>
      <c r="C46" s="7"/>
      <c r="D46" s="7"/>
      <c r="E46" s="7"/>
      <c r="F46" s="7"/>
      <c r="G46" s="7"/>
      <c r="H46" s="7"/>
      <c r="I46" s="19"/>
      <c r="J46" s="19"/>
      <c r="K46" s="19"/>
      <c r="L46" s="19"/>
      <c r="M46" s="19"/>
      <c r="N46" s="19"/>
      <c r="O46" s="19"/>
      <c r="P46" s="19"/>
      <c r="Q46" s="12"/>
      <c r="R46" s="13"/>
      <c r="S46" s="12"/>
      <c r="T46" s="12"/>
      <c r="U46" s="12"/>
      <c r="V46" s="12"/>
      <c r="W46" s="12"/>
      <c r="X46" s="12"/>
      <c r="Y46" s="12"/>
      <c r="Z46" s="12"/>
      <c r="AA46" s="12"/>
      <c r="AB46" s="41"/>
      <c r="AC46" s="12"/>
      <c r="AD46" s="19"/>
      <c r="AE46" s="19"/>
      <c r="AF46" s="19"/>
      <c r="AG46" s="19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9"/>
      <c r="BA46" s="19"/>
      <c r="BB46" s="164"/>
    </row>
    <row r="47" spans="1:54" ht="23.1" customHeight="1" x14ac:dyDescent="0.25">
      <c r="A47" s="157" t="s">
        <v>115</v>
      </c>
      <c r="B47" s="118" t="s">
        <v>116</v>
      </c>
      <c r="C47" s="148" t="s">
        <v>115</v>
      </c>
      <c r="D47" s="26" t="s">
        <v>117</v>
      </c>
      <c r="E47" s="61">
        <v>1</v>
      </c>
      <c r="F47" s="62">
        <v>1</v>
      </c>
      <c r="G47" s="63">
        <v>38</v>
      </c>
      <c r="H47" s="58" t="s">
        <v>109</v>
      </c>
      <c r="I47" s="30">
        <v>283</v>
      </c>
      <c r="J47" s="31">
        <v>283</v>
      </c>
      <c r="K47" s="45">
        <v>28</v>
      </c>
      <c r="L47" s="45">
        <v>64</v>
      </c>
      <c r="M47" s="30">
        <v>416</v>
      </c>
      <c r="N47" s="31">
        <v>402</v>
      </c>
      <c r="O47" s="45">
        <v>46</v>
      </c>
      <c r="P47" s="45">
        <v>79</v>
      </c>
      <c r="Q47" s="40">
        <f>SUM(I47:P47)</f>
        <v>1601</v>
      </c>
      <c r="R47" s="145">
        <f>SUM(Q47:Q56)</f>
        <v>18004</v>
      </c>
      <c r="S47" s="30">
        <v>30</v>
      </c>
      <c r="T47" s="45"/>
      <c r="U47" s="30">
        <v>38</v>
      </c>
      <c r="V47" s="31"/>
      <c r="W47" s="45">
        <v>38</v>
      </c>
      <c r="X47" s="45">
        <v>38</v>
      </c>
      <c r="Y47" s="30">
        <v>15</v>
      </c>
      <c r="Z47" s="31">
        <v>10</v>
      </c>
      <c r="AA47" s="45">
        <v>9</v>
      </c>
      <c r="AB47" s="40">
        <v>391</v>
      </c>
      <c r="AC47" s="145">
        <f>SUM(AB47:AB56)</f>
        <v>4076</v>
      </c>
      <c r="AD47" s="30">
        <v>11</v>
      </c>
      <c r="AE47" s="31"/>
      <c r="AF47" s="45">
        <v>9</v>
      </c>
      <c r="AG47" s="45"/>
      <c r="AH47" s="30">
        <v>168</v>
      </c>
      <c r="AI47" s="31">
        <v>157</v>
      </c>
      <c r="AJ47" s="45">
        <v>150</v>
      </c>
      <c r="AK47" s="45">
        <v>172</v>
      </c>
      <c r="AL47" s="30">
        <v>111</v>
      </c>
      <c r="AM47" s="31">
        <v>150</v>
      </c>
      <c r="AN47" s="45">
        <v>97</v>
      </c>
      <c r="AO47" s="45">
        <v>130</v>
      </c>
      <c r="AP47" s="30">
        <v>85</v>
      </c>
      <c r="AQ47" s="31">
        <v>94</v>
      </c>
      <c r="AR47" s="45">
        <v>79</v>
      </c>
      <c r="AS47" s="45">
        <v>89</v>
      </c>
      <c r="AT47" s="30">
        <v>38</v>
      </c>
      <c r="AU47" s="31">
        <v>30</v>
      </c>
      <c r="AV47" s="45">
        <v>27</v>
      </c>
      <c r="AW47" s="45">
        <v>19</v>
      </c>
      <c r="AX47" s="30">
        <v>2</v>
      </c>
      <c r="AY47" s="31">
        <v>2</v>
      </c>
      <c r="AZ47" s="45">
        <v>1</v>
      </c>
      <c r="BA47" s="31"/>
      <c r="BB47" s="164"/>
    </row>
    <row r="48" spans="1:54" ht="23.1" customHeight="1" x14ac:dyDescent="0.25">
      <c r="A48" s="158"/>
      <c r="B48" s="147"/>
      <c r="C48" s="149"/>
      <c r="D48" s="27" t="s">
        <v>118</v>
      </c>
      <c r="E48" s="34">
        <v>2</v>
      </c>
      <c r="F48" s="16">
        <v>2</v>
      </c>
      <c r="G48" s="35">
        <v>39</v>
      </c>
      <c r="H48" s="59" t="s">
        <v>119</v>
      </c>
      <c r="I48" s="32">
        <v>150</v>
      </c>
      <c r="J48" s="33">
        <v>153</v>
      </c>
      <c r="K48" s="19">
        <v>17</v>
      </c>
      <c r="L48" s="19">
        <v>40</v>
      </c>
      <c r="M48" s="32">
        <v>287</v>
      </c>
      <c r="N48" s="33">
        <v>239</v>
      </c>
      <c r="O48" s="19">
        <v>55</v>
      </c>
      <c r="P48" s="19">
        <v>50</v>
      </c>
      <c r="Q48" s="41">
        <f t="shared" ref="Q48:Q68" si="8">SUM(I48:P48)</f>
        <v>991</v>
      </c>
      <c r="R48" s="145"/>
      <c r="S48" s="32">
        <v>16</v>
      </c>
      <c r="T48" s="19"/>
      <c r="U48" s="32"/>
      <c r="V48" s="33">
        <v>17</v>
      </c>
      <c r="W48" s="19">
        <v>23</v>
      </c>
      <c r="X48" s="19">
        <v>11</v>
      </c>
      <c r="Y48" s="32">
        <v>15</v>
      </c>
      <c r="Z48" s="33">
        <v>15</v>
      </c>
      <c r="AA48" s="19">
        <v>14</v>
      </c>
      <c r="AB48" s="41">
        <v>214</v>
      </c>
      <c r="AC48" s="145"/>
      <c r="AD48" s="32"/>
      <c r="AE48" s="33">
        <v>2</v>
      </c>
      <c r="AF48" s="19">
        <v>5</v>
      </c>
      <c r="AG48" s="19"/>
      <c r="AH48" s="32">
        <v>123</v>
      </c>
      <c r="AI48" s="33">
        <v>102</v>
      </c>
      <c r="AJ48" s="19">
        <v>101</v>
      </c>
      <c r="AK48" s="19">
        <v>72</v>
      </c>
      <c r="AL48" s="32">
        <v>70</v>
      </c>
      <c r="AM48" s="33">
        <v>89</v>
      </c>
      <c r="AN48" s="19">
        <v>61</v>
      </c>
      <c r="AO48" s="19">
        <v>73</v>
      </c>
      <c r="AP48" s="32">
        <v>42</v>
      </c>
      <c r="AQ48" s="33">
        <v>49</v>
      </c>
      <c r="AR48" s="19">
        <v>32</v>
      </c>
      <c r="AS48" s="19">
        <v>50</v>
      </c>
      <c r="AT48" s="32">
        <v>37</v>
      </c>
      <c r="AU48" s="33">
        <v>39</v>
      </c>
      <c r="AV48" s="19">
        <v>23</v>
      </c>
      <c r="AW48" s="19">
        <v>18</v>
      </c>
      <c r="AX48" s="32">
        <v>5</v>
      </c>
      <c r="AY48" s="33">
        <v>3</v>
      </c>
      <c r="AZ48" s="19"/>
      <c r="BA48" s="33">
        <v>2</v>
      </c>
      <c r="BB48" s="164"/>
    </row>
    <row r="49" spans="1:54" ht="23.1" customHeight="1" x14ac:dyDescent="0.25">
      <c r="A49" s="158"/>
      <c r="B49" s="147"/>
      <c r="C49" s="149"/>
      <c r="D49" s="127" t="s">
        <v>120</v>
      </c>
      <c r="E49" s="32">
        <v>3</v>
      </c>
      <c r="F49" s="19">
        <v>3</v>
      </c>
      <c r="G49" s="33">
        <v>40</v>
      </c>
      <c r="H49" s="59" t="s">
        <v>73</v>
      </c>
      <c r="I49" s="34">
        <v>394</v>
      </c>
      <c r="J49" s="35">
        <v>477</v>
      </c>
      <c r="K49" s="16">
        <v>42</v>
      </c>
      <c r="L49" s="16">
        <v>112</v>
      </c>
      <c r="M49" s="34">
        <v>682</v>
      </c>
      <c r="N49" s="35">
        <v>698</v>
      </c>
      <c r="O49" s="16">
        <v>138</v>
      </c>
      <c r="P49" s="16">
        <v>323</v>
      </c>
      <c r="Q49" s="42">
        <f t="shared" si="8"/>
        <v>2866</v>
      </c>
      <c r="R49" s="145"/>
      <c r="S49" s="34">
        <v>47</v>
      </c>
      <c r="T49" s="16"/>
      <c r="U49" s="34">
        <v>98</v>
      </c>
      <c r="V49" s="35"/>
      <c r="W49" s="16">
        <v>32</v>
      </c>
      <c r="X49" s="16">
        <v>33</v>
      </c>
      <c r="Y49" s="34">
        <v>32</v>
      </c>
      <c r="Z49" s="35">
        <v>40</v>
      </c>
      <c r="AA49" s="16">
        <v>36</v>
      </c>
      <c r="AB49" s="42">
        <v>637</v>
      </c>
      <c r="AC49" s="145"/>
      <c r="AD49" s="34">
        <v>8</v>
      </c>
      <c r="AE49" s="35"/>
      <c r="AF49" s="16">
        <v>36</v>
      </c>
      <c r="AG49" s="16"/>
      <c r="AH49" s="34">
        <v>179</v>
      </c>
      <c r="AI49" s="35">
        <v>193</v>
      </c>
      <c r="AJ49" s="16">
        <v>260</v>
      </c>
      <c r="AK49" s="16">
        <v>231</v>
      </c>
      <c r="AL49" s="34">
        <v>232</v>
      </c>
      <c r="AM49" s="35">
        <v>304</v>
      </c>
      <c r="AN49" s="16">
        <v>147</v>
      </c>
      <c r="AO49" s="16">
        <v>252</v>
      </c>
      <c r="AP49" s="34">
        <v>130</v>
      </c>
      <c r="AQ49" s="35">
        <v>238</v>
      </c>
      <c r="AR49" s="16">
        <v>154</v>
      </c>
      <c r="AS49" s="16">
        <v>254</v>
      </c>
      <c r="AT49" s="34">
        <v>74</v>
      </c>
      <c r="AU49" s="35">
        <v>126</v>
      </c>
      <c r="AV49" s="16">
        <v>17</v>
      </c>
      <c r="AW49" s="16">
        <v>57</v>
      </c>
      <c r="AX49" s="34">
        <v>12</v>
      </c>
      <c r="AY49" s="35">
        <v>6</v>
      </c>
      <c r="AZ49" s="16"/>
      <c r="BA49" s="35"/>
      <c r="BB49" s="164"/>
    </row>
    <row r="50" spans="1:54" ht="23.1" customHeight="1" x14ac:dyDescent="0.25">
      <c r="A50" s="158"/>
      <c r="B50" s="147"/>
      <c r="C50" s="149"/>
      <c r="D50" s="127"/>
      <c r="E50" s="34">
        <v>4</v>
      </c>
      <c r="F50" s="16">
        <v>4</v>
      </c>
      <c r="G50" s="35">
        <v>41</v>
      </c>
      <c r="H50" s="59" t="s">
        <v>121</v>
      </c>
      <c r="I50" s="32">
        <v>271</v>
      </c>
      <c r="J50" s="33">
        <v>291</v>
      </c>
      <c r="K50" s="19">
        <v>25</v>
      </c>
      <c r="L50" s="19">
        <v>94</v>
      </c>
      <c r="M50" s="32">
        <v>172</v>
      </c>
      <c r="N50" s="33">
        <v>477</v>
      </c>
      <c r="O50" s="19">
        <v>233</v>
      </c>
      <c r="P50" s="19">
        <v>48</v>
      </c>
      <c r="Q50" s="41">
        <f t="shared" si="8"/>
        <v>1611</v>
      </c>
      <c r="R50" s="145"/>
      <c r="S50" s="32"/>
      <c r="T50" s="19">
        <v>50</v>
      </c>
      <c r="U50" s="32">
        <v>66</v>
      </c>
      <c r="V50" s="33"/>
      <c r="W50" s="19">
        <v>34</v>
      </c>
      <c r="X50" s="19">
        <v>28</v>
      </c>
      <c r="Y50" s="32">
        <v>25</v>
      </c>
      <c r="Z50" s="33">
        <v>18</v>
      </c>
      <c r="AA50" s="19">
        <v>10</v>
      </c>
      <c r="AB50" s="41">
        <v>375</v>
      </c>
      <c r="AC50" s="145"/>
      <c r="AD50" s="32"/>
      <c r="AE50" s="33">
        <v>8</v>
      </c>
      <c r="AF50" s="19">
        <v>2</v>
      </c>
      <c r="AG50" s="19"/>
      <c r="AH50" s="32">
        <v>213</v>
      </c>
      <c r="AI50" s="33">
        <v>227</v>
      </c>
      <c r="AJ50" s="19">
        <v>172</v>
      </c>
      <c r="AK50" s="19">
        <v>229</v>
      </c>
      <c r="AL50" s="32">
        <v>151</v>
      </c>
      <c r="AM50" s="33">
        <v>226</v>
      </c>
      <c r="AN50" s="19">
        <v>71</v>
      </c>
      <c r="AO50" s="19">
        <v>83</v>
      </c>
      <c r="AP50" s="32">
        <v>44</v>
      </c>
      <c r="AQ50" s="33">
        <v>50</v>
      </c>
      <c r="AR50" s="19">
        <v>26</v>
      </c>
      <c r="AS50" s="19">
        <v>47</v>
      </c>
      <c r="AT50" s="32">
        <v>14</v>
      </c>
      <c r="AU50" s="33">
        <v>32</v>
      </c>
      <c r="AV50" s="19">
        <v>3</v>
      </c>
      <c r="AW50" s="19">
        <v>18</v>
      </c>
      <c r="AX50" s="32"/>
      <c r="AY50" s="33">
        <v>3</v>
      </c>
      <c r="AZ50" s="19"/>
      <c r="BA50" s="33">
        <v>2</v>
      </c>
      <c r="BB50" s="164"/>
    </row>
    <row r="51" spans="1:54" ht="23.1" customHeight="1" x14ac:dyDescent="0.25">
      <c r="A51" s="158"/>
      <c r="B51" s="147"/>
      <c r="C51" s="149"/>
      <c r="D51" s="127"/>
      <c r="E51" s="32">
        <v>5</v>
      </c>
      <c r="F51" s="19">
        <v>5</v>
      </c>
      <c r="G51" s="33">
        <v>42</v>
      </c>
      <c r="H51" s="59" t="s">
        <v>122</v>
      </c>
      <c r="I51" s="34">
        <v>357</v>
      </c>
      <c r="J51" s="35">
        <v>398</v>
      </c>
      <c r="K51" s="16">
        <v>45</v>
      </c>
      <c r="L51" s="16">
        <v>162</v>
      </c>
      <c r="M51" s="34">
        <v>448</v>
      </c>
      <c r="N51" s="35">
        <v>774</v>
      </c>
      <c r="O51" s="16">
        <v>146</v>
      </c>
      <c r="P51" s="16">
        <v>678</v>
      </c>
      <c r="Q51" s="42">
        <f t="shared" si="8"/>
        <v>3008</v>
      </c>
      <c r="R51" s="145"/>
      <c r="S51" s="34"/>
      <c r="T51" s="16">
        <v>17</v>
      </c>
      <c r="U51" s="34">
        <v>2</v>
      </c>
      <c r="V51" s="35"/>
      <c r="W51" s="16">
        <v>105</v>
      </c>
      <c r="X51" s="16">
        <v>108</v>
      </c>
      <c r="Y51" s="34">
        <v>90</v>
      </c>
      <c r="Z51" s="35">
        <v>89</v>
      </c>
      <c r="AA51" s="16">
        <v>25</v>
      </c>
      <c r="AB51" s="42">
        <v>614</v>
      </c>
      <c r="AC51" s="145"/>
      <c r="AD51" s="34">
        <v>5</v>
      </c>
      <c r="AE51" s="35"/>
      <c r="AF51" s="16"/>
      <c r="AG51" s="16">
        <v>7</v>
      </c>
      <c r="AH51" s="34">
        <v>189</v>
      </c>
      <c r="AI51" s="35">
        <v>205</v>
      </c>
      <c r="AJ51" s="16">
        <v>312</v>
      </c>
      <c r="AK51" s="16">
        <v>299</v>
      </c>
      <c r="AL51" s="34">
        <v>166</v>
      </c>
      <c r="AM51" s="35">
        <v>468</v>
      </c>
      <c r="AN51" s="16">
        <v>154</v>
      </c>
      <c r="AO51" s="16">
        <v>282</v>
      </c>
      <c r="AP51" s="34">
        <v>118</v>
      </c>
      <c r="AQ51" s="35">
        <v>175</v>
      </c>
      <c r="AR51" s="16">
        <v>86</v>
      </c>
      <c r="AS51" s="16">
        <v>276</v>
      </c>
      <c r="AT51" s="34">
        <v>46</v>
      </c>
      <c r="AU51" s="35">
        <v>129</v>
      </c>
      <c r="AV51" s="16">
        <v>36</v>
      </c>
      <c r="AW51" s="16">
        <v>45</v>
      </c>
      <c r="AX51" s="34">
        <v>6</v>
      </c>
      <c r="AY51" s="35">
        <v>14</v>
      </c>
      <c r="AZ51" s="16">
        <v>1</v>
      </c>
      <c r="BA51" s="35">
        <v>1</v>
      </c>
      <c r="BB51" s="164"/>
    </row>
    <row r="52" spans="1:54" ht="23.1" customHeight="1" x14ac:dyDescent="0.25">
      <c r="A52" s="158"/>
      <c r="B52" s="147"/>
      <c r="C52" s="149"/>
      <c r="D52" s="127"/>
      <c r="E52" s="34">
        <v>6</v>
      </c>
      <c r="F52" s="16">
        <v>6</v>
      </c>
      <c r="G52" s="35">
        <v>43</v>
      </c>
      <c r="H52" s="59" t="s">
        <v>109</v>
      </c>
      <c r="I52" s="32">
        <v>326</v>
      </c>
      <c r="J52" s="33">
        <v>381</v>
      </c>
      <c r="K52" s="19">
        <v>34</v>
      </c>
      <c r="L52" s="19">
        <v>118</v>
      </c>
      <c r="M52" s="32">
        <v>728</v>
      </c>
      <c r="N52" s="33">
        <v>705</v>
      </c>
      <c r="O52" s="19">
        <v>68</v>
      </c>
      <c r="P52" s="19">
        <v>133</v>
      </c>
      <c r="Q52" s="41">
        <f t="shared" si="8"/>
        <v>2493</v>
      </c>
      <c r="R52" s="145"/>
      <c r="S52" s="32"/>
      <c r="T52" s="19">
        <v>47</v>
      </c>
      <c r="U52" s="32">
        <v>18</v>
      </c>
      <c r="V52" s="33"/>
      <c r="W52" s="19">
        <v>54</v>
      </c>
      <c r="X52" s="19">
        <v>51</v>
      </c>
      <c r="Y52" s="32">
        <v>24</v>
      </c>
      <c r="Z52" s="33">
        <v>85</v>
      </c>
      <c r="AA52" s="19">
        <v>25</v>
      </c>
      <c r="AB52" s="41">
        <v>543</v>
      </c>
      <c r="AC52" s="145"/>
      <c r="AD52" s="32">
        <v>4</v>
      </c>
      <c r="AE52" s="33"/>
      <c r="AF52" s="19">
        <v>6</v>
      </c>
      <c r="AG52" s="19"/>
      <c r="AH52" s="32">
        <v>298</v>
      </c>
      <c r="AI52" s="33">
        <v>318</v>
      </c>
      <c r="AJ52" s="19">
        <v>270</v>
      </c>
      <c r="AK52" s="19">
        <v>224</v>
      </c>
      <c r="AL52" s="32">
        <v>175</v>
      </c>
      <c r="AM52" s="33">
        <v>212</v>
      </c>
      <c r="AN52" s="19">
        <v>152</v>
      </c>
      <c r="AO52" s="19">
        <v>203</v>
      </c>
      <c r="AP52" s="32">
        <v>104</v>
      </c>
      <c r="AQ52" s="33">
        <v>129</v>
      </c>
      <c r="AR52" s="19">
        <v>107</v>
      </c>
      <c r="AS52" s="19">
        <v>95</v>
      </c>
      <c r="AT52" s="32">
        <v>61</v>
      </c>
      <c r="AU52" s="33">
        <v>64</v>
      </c>
      <c r="AV52" s="19">
        <v>28</v>
      </c>
      <c r="AW52" s="19">
        <v>36</v>
      </c>
      <c r="AX52" s="32">
        <v>6</v>
      </c>
      <c r="AY52" s="33">
        <v>9</v>
      </c>
      <c r="AZ52" s="19">
        <v>1</v>
      </c>
      <c r="BA52" s="33">
        <v>1</v>
      </c>
      <c r="BB52" s="164"/>
    </row>
    <row r="53" spans="1:54" ht="23.1" customHeight="1" x14ac:dyDescent="0.25">
      <c r="A53" s="158"/>
      <c r="B53" s="147"/>
      <c r="C53" s="149"/>
      <c r="D53" s="27" t="s">
        <v>123</v>
      </c>
      <c r="E53" s="32">
        <v>7</v>
      </c>
      <c r="F53" s="19">
        <v>7</v>
      </c>
      <c r="G53" s="33">
        <v>44</v>
      </c>
      <c r="H53" s="59" t="s">
        <v>124</v>
      </c>
      <c r="I53" s="34">
        <v>219</v>
      </c>
      <c r="J53" s="35">
        <v>219</v>
      </c>
      <c r="K53" s="16">
        <v>11</v>
      </c>
      <c r="L53" s="16">
        <v>42</v>
      </c>
      <c r="M53" s="34">
        <v>366</v>
      </c>
      <c r="N53" s="35">
        <v>354</v>
      </c>
      <c r="O53" s="16">
        <v>29</v>
      </c>
      <c r="P53" s="16">
        <v>38</v>
      </c>
      <c r="Q53" s="42">
        <f t="shared" si="8"/>
        <v>1278</v>
      </c>
      <c r="R53" s="145"/>
      <c r="S53" s="34">
        <v>34</v>
      </c>
      <c r="T53" s="16"/>
      <c r="U53" s="34">
        <v>64</v>
      </c>
      <c r="V53" s="35"/>
      <c r="W53" s="16">
        <v>23</v>
      </c>
      <c r="X53" s="16">
        <v>21</v>
      </c>
      <c r="Y53" s="34">
        <v>10</v>
      </c>
      <c r="Z53" s="35">
        <v>14</v>
      </c>
      <c r="AA53" s="16" t="s">
        <v>325</v>
      </c>
      <c r="AB53" s="42">
        <v>269</v>
      </c>
      <c r="AC53" s="145"/>
      <c r="AD53" s="34">
        <v>6</v>
      </c>
      <c r="AE53" s="35"/>
      <c r="AF53" s="16">
        <v>1</v>
      </c>
      <c r="AG53" s="16"/>
      <c r="AH53" s="34">
        <v>178</v>
      </c>
      <c r="AI53" s="35">
        <v>118</v>
      </c>
      <c r="AJ53" s="16">
        <v>130</v>
      </c>
      <c r="AK53" s="16">
        <v>101</v>
      </c>
      <c r="AL53" s="34">
        <v>93</v>
      </c>
      <c r="AM53" s="35">
        <v>115</v>
      </c>
      <c r="AN53" s="16">
        <v>72</v>
      </c>
      <c r="AO53" s="16">
        <v>69</v>
      </c>
      <c r="AP53" s="34">
        <v>55</v>
      </c>
      <c r="AQ53" s="35">
        <v>67</v>
      </c>
      <c r="AR53" s="16">
        <v>43</v>
      </c>
      <c r="AS53" s="16">
        <v>56</v>
      </c>
      <c r="AT53" s="34">
        <v>33</v>
      </c>
      <c r="AU53" s="35">
        <v>35</v>
      </c>
      <c r="AV53" s="16">
        <v>16</v>
      </c>
      <c r="AW53" s="16">
        <v>12</v>
      </c>
      <c r="AX53" s="34">
        <v>3</v>
      </c>
      <c r="AY53" s="35">
        <v>2</v>
      </c>
      <c r="AZ53" s="16"/>
      <c r="BA53" s="35"/>
      <c r="BB53" s="164"/>
    </row>
    <row r="54" spans="1:54" ht="23.1" customHeight="1" x14ac:dyDescent="0.25">
      <c r="A54" s="158"/>
      <c r="B54" s="147"/>
      <c r="C54" s="149"/>
      <c r="D54" s="27" t="s">
        <v>125</v>
      </c>
      <c r="E54" s="34">
        <v>8</v>
      </c>
      <c r="F54" s="16">
        <v>8</v>
      </c>
      <c r="G54" s="35">
        <v>45</v>
      </c>
      <c r="H54" s="59" t="s">
        <v>126</v>
      </c>
      <c r="I54" s="32">
        <v>246</v>
      </c>
      <c r="J54" s="33">
        <v>246</v>
      </c>
      <c r="K54" s="19">
        <v>34</v>
      </c>
      <c r="L54" s="19">
        <v>97</v>
      </c>
      <c r="M54" s="32">
        <v>383</v>
      </c>
      <c r="N54" s="33">
        <v>380</v>
      </c>
      <c r="O54" s="19">
        <v>39</v>
      </c>
      <c r="P54" s="19">
        <v>40</v>
      </c>
      <c r="Q54" s="41">
        <f t="shared" si="8"/>
        <v>1465</v>
      </c>
      <c r="R54" s="145"/>
      <c r="S54" s="32">
        <v>25</v>
      </c>
      <c r="T54" s="19"/>
      <c r="U54" s="32">
        <v>8</v>
      </c>
      <c r="V54" s="33"/>
      <c r="W54" s="19">
        <v>21</v>
      </c>
      <c r="X54" s="19">
        <v>26</v>
      </c>
      <c r="Y54" s="32">
        <v>9</v>
      </c>
      <c r="Z54" s="33">
        <v>11</v>
      </c>
      <c r="AA54" s="19">
        <v>12</v>
      </c>
      <c r="AB54" s="41">
        <v>336</v>
      </c>
      <c r="AC54" s="145"/>
      <c r="AD54" s="32">
        <v>2</v>
      </c>
      <c r="AE54" s="33"/>
      <c r="AF54" s="19">
        <v>6</v>
      </c>
      <c r="AG54" s="19"/>
      <c r="AH54" s="32">
        <v>166</v>
      </c>
      <c r="AI54" s="33">
        <v>144</v>
      </c>
      <c r="AJ54" s="19">
        <v>158</v>
      </c>
      <c r="AK54" s="19">
        <v>161</v>
      </c>
      <c r="AL54" s="32">
        <v>115</v>
      </c>
      <c r="AM54" s="33">
        <v>122</v>
      </c>
      <c r="AN54" s="19">
        <v>70</v>
      </c>
      <c r="AO54" s="19">
        <v>83</v>
      </c>
      <c r="AP54" s="32">
        <v>59</v>
      </c>
      <c r="AQ54" s="33">
        <v>100</v>
      </c>
      <c r="AR54" s="19">
        <v>61</v>
      </c>
      <c r="AS54" s="19">
        <v>76</v>
      </c>
      <c r="AT54" s="32">
        <v>55</v>
      </c>
      <c r="AU54" s="33">
        <v>57</v>
      </c>
      <c r="AV54" s="19">
        <v>17</v>
      </c>
      <c r="AW54" s="19">
        <v>17</v>
      </c>
      <c r="AX54" s="32">
        <v>2</v>
      </c>
      <c r="AY54" s="33">
        <v>2</v>
      </c>
      <c r="AZ54" s="19"/>
      <c r="BA54" s="33"/>
      <c r="BB54" s="164"/>
    </row>
    <row r="55" spans="1:54" ht="23.1" customHeight="1" x14ac:dyDescent="0.25">
      <c r="A55" s="158"/>
      <c r="B55" s="147"/>
      <c r="C55" s="149"/>
      <c r="D55" s="27" t="s">
        <v>127</v>
      </c>
      <c r="E55" s="32">
        <v>9</v>
      </c>
      <c r="F55" s="19">
        <v>9</v>
      </c>
      <c r="G55" s="33">
        <v>46</v>
      </c>
      <c r="H55" s="59" t="s">
        <v>111</v>
      </c>
      <c r="I55" s="34">
        <v>337</v>
      </c>
      <c r="J55" s="35">
        <v>347</v>
      </c>
      <c r="K55" s="16">
        <v>21</v>
      </c>
      <c r="L55" s="16">
        <v>72</v>
      </c>
      <c r="M55" s="34">
        <v>555</v>
      </c>
      <c r="N55" s="35">
        <v>478</v>
      </c>
      <c r="O55" s="16">
        <v>57</v>
      </c>
      <c r="P55" s="16">
        <v>95</v>
      </c>
      <c r="Q55" s="42">
        <f t="shared" si="8"/>
        <v>1962</v>
      </c>
      <c r="R55" s="145"/>
      <c r="S55" s="34"/>
      <c r="T55" s="16"/>
      <c r="U55" s="34">
        <v>37</v>
      </c>
      <c r="V55" s="35"/>
      <c r="W55" s="16">
        <v>43</v>
      </c>
      <c r="X55" s="16">
        <v>37</v>
      </c>
      <c r="Y55" s="34">
        <v>25</v>
      </c>
      <c r="Z55" s="35">
        <v>24</v>
      </c>
      <c r="AA55" s="16">
        <v>32</v>
      </c>
      <c r="AB55" s="42">
        <v>432</v>
      </c>
      <c r="AC55" s="145"/>
      <c r="AD55" s="34">
        <v>14</v>
      </c>
      <c r="AE55" s="35"/>
      <c r="AF55" s="16"/>
      <c r="AG55" s="16">
        <v>1</v>
      </c>
      <c r="AH55" s="34">
        <v>267</v>
      </c>
      <c r="AI55" s="35">
        <v>187</v>
      </c>
      <c r="AJ55" s="16">
        <v>223</v>
      </c>
      <c r="AK55" s="16">
        <v>304</v>
      </c>
      <c r="AL55" s="34">
        <v>154</v>
      </c>
      <c r="AM55" s="35">
        <v>167</v>
      </c>
      <c r="AN55" s="16">
        <v>109</v>
      </c>
      <c r="AO55" s="16">
        <v>115</v>
      </c>
      <c r="AP55" s="34">
        <v>66</v>
      </c>
      <c r="AQ55" s="35">
        <v>90</v>
      </c>
      <c r="AR55" s="16">
        <v>62</v>
      </c>
      <c r="AS55" s="16">
        <v>73</v>
      </c>
      <c r="AT55" s="34">
        <v>68</v>
      </c>
      <c r="AU55" s="35">
        <v>61</v>
      </c>
      <c r="AV55" s="16">
        <v>23</v>
      </c>
      <c r="AW55" s="16">
        <v>33</v>
      </c>
      <c r="AX55" s="34">
        <v>12</v>
      </c>
      <c r="AY55" s="35">
        <v>8</v>
      </c>
      <c r="AZ55" s="16"/>
      <c r="BA55" s="35"/>
      <c r="BB55" s="164"/>
    </row>
    <row r="56" spans="1:54" ht="23.1" customHeight="1" thickBot="1" x14ac:dyDescent="0.3">
      <c r="A56" s="158"/>
      <c r="B56" s="147"/>
      <c r="C56" s="150"/>
      <c r="D56" s="29" t="s">
        <v>128</v>
      </c>
      <c r="E56" s="52">
        <v>10</v>
      </c>
      <c r="F56" s="53">
        <v>10</v>
      </c>
      <c r="G56" s="54">
        <v>47</v>
      </c>
      <c r="H56" s="60" t="s">
        <v>129</v>
      </c>
      <c r="I56" s="32" t="s">
        <v>289</v>
      </c>
      <c r="J56" s="33">
        <v>195</v>
      </c>
      <c r="K56" s="19">
        <v>7</v>
      </c>
      <c r="L56" s="19">
        <v>35</v>
      </c>
      <c r="M56" s="32">
        <v>236</v>
      </c>
      <c r="N56" s="33">
        <v>217</v>
      </c>
      <c r="O56" s="19">
        <v>19</v>
      </c>
      <c r="P56" s="19">
        <v>20</v>
      </c>
      <c r="Q56" s="41">
        <f t="shared" si="8"/>
        <v>729</v>
      </c>
      <c r="R56" s="145"/>
      <c r="S56" s="32"/>
      <c r="T56" s="19">
        <v>42</v>
      </c>
      <c r="U56" s="32"/>
      <c r="V56" s="33">
        <v>44</v>
      </c>
      <c r="W56" s="19">
        <v>27</v>
      </c>
      <c r="X56" s="19">
        <v>21</v>
      </c>
      <c r="Y56" s="32">
        <v>12</v>
      </c>
      <c r="Z56" s="33">
        <v>6</v>
      </c>
      <c r="AA56" s="19">
        <v>10</v>
      </c>
      <c r="AB56" s="41">
        <v>265</v>
      </c>
      <c r="AC56" s="145"/>
      <c r="AD56" s="32"/>
      <c r="AE56" s="33"/>
      <c r="AF56" s="19">
        <v>3</v>
      </c>
      <c r="AG56" s="19"/>
      <c r="AH56" s="32">
        <v>102</v>
      </c>
      <c r="AI56" s="33">
        <v>96</v>
      </c>
      <c r="AJ56" s="19">
        <v>100</v>
      </c>
      <c r="AK56" s="19">
        <v>73</v>
      </c>
      <c r="AL56" s="32">
        <v>97</v>
      </c>
      <c r="AM56" s="33">
        <v>62</v>
      </c>
      <c r="AN56" s="19">
        <v>50</v>
      </c>
      <c r="AO56" s="19">
        <v>70</v>
      </c>
      <c r="AP56" s="32">
        <v>40</v>
      </c>
      <c r="AQ56" s="33">
        <v>53</v>
      </c>
      <c r="AR56" s="19">
        <v>37</v>
      </c>
      <c r="AS56" s="19">
        <v>49</v>
      </c>
      <c r="AT56" s="32">
        <v>31</v>
      </c>
      <c r="AU56" s="33">
        <v>33</v>
      </c>
      <c r="AV56" s="19">
        <v>20</v>
      </c>
      <c r="AW56" s="19">
        <v>10</v>
      </c>
      <c r="AX56" s="32">
        <v>1</v>
      </c>
      <c r="AY56" s="33">
        <v>2</v>
      </c>
      <c r="AZ56" s="19"/>
      <c r="BA56" s="33"/>
      <c r="BB56" s="164"/>
    </row>
    <row r="57" spans="1:54" ht="23.1" customHeight="1" x14ac:dyDescent="0.25">
      <c r="A57" s="158"/>
      <c r="B57" s="147"/>
      <c r="C57" s="99" t="s">
        <v>130</v>
      </c>
      <c r="D57" s="17" t="s">
        <v>131</v>
      </c>
      <c r="E57" s="61">
        <v>11</v>
      </c>
      <c r="F57" s="62">
        <v>11</v>
      </c>
      <c r="G57" s="63">
        <v>48</v>
      </c>
      <c r="H57" s="17" t="s">
        <v>132</v>
      </c>
      <c r="I57" s="30">
        <v>322</v>
      </c>
      <c r="J57" s="31">
        <v>322</v>
      </c>
      <c r="K57" s="45">
        <v>13</v>
      </c>
      <c r="L57" s="45">
        <v>62</v>
      </c>
      <c r="M57" s="30">
        <v>499</v>
      </c>
      <c r="N57" s="31">
        <v>449</v>
      </c>
      <c r="O57" s="45">
        <v>91</v>
      </c>
      <c r="P57" s="45">
        <v>138</v>
      </c>
      <c r="Q57" s="40">
        <f t="shared" si="8"/>
        <v>1896</v>
      </c>
      <c r="R57" s="137">
        <f>SUM(Q57:Q66)</f>
        <v>11862</v>
      </c>
      <c r="S57" s="30">
        <v>15</v>
      </c>
      <c r="T57" s="45"/>
      <c r="U57" s="30">
        <v>29</v>
      </c>
      <c r="V57" s="31"/>
      <c r="W57" s="45">
        <v>40</v>
      </c>
      <c r="X57" s="45">
        <v>42</v>
      </c>
      <c r="Y57" s="30">
        <v>11</v>
      </c>
      <c r="Z57" s="31">
        <v>24</v>
      </c>
      <c r="AA57" s="45">
        <v>21</v>
      </c>
      <c r="AB57" s="40">
        <v>410</v>
      </c>
      <c r="AC57" s="137">
        <f>SUM(AB57:AB66)</f>
        <v>2775</v>
      </c>
      <c r="AD57" s="30">
        <v>4</v>
      </c>
      <c r="AE57" s="31"/>
      <c r="AF57" s="45">
        <v>4</v>
      </c>
      <c r="AG57" s="45"/>
      <c r="AH57" s="30">
        <v>467</v>
      </c>
      <c r="AI57" s="31">
        <v>430</v>
      </c>
      <c r="AJ57" s="45">
        <v>159</v>
      </c>
      <c r="AK57" s="45">
        <v>151</v>
      </c>
      <c r="AL57" s="30">
        <v>39</v>
      </c>
      <c r="AM57" s="31">
        <v>79</v>
      </c>
      <c r="AN57" s="45">
        <v>86</v>
      </c>
      <c r="AO57" s="45">
        <v>79</v>
      </c>
      <c r="AP57" s="30">
        <v>68</v>
      </c>
      <c r="AQ57" s="31">
        <v>88</v>
      </c>
      <c r="AR57" s="45">
        <v>64</v>
      </c>
      <c r="AS57" s="45">
        <v>80</v>
      </c>
      <c r="AT57" s="30">
        <v>47</v>
      </c>
      <c r="AU57" s="31">
        <v>59</v>
      </c>
      <c r="AV57" s="45">
        <v>15</v>
      </c>
      <c r="AW57" s="45">
        <v>8</v>
      </c>
      <c r="AX57" s="30">
        <v>6</v>
      </c>
      <c r="AY57" s="31">
        <v>1</v>
      </c>
      <c r="AZ57" s="45"/>
      <c r="BA57" s="31"/>
      <c r="BB57" s="164"/>
    </row>
    <row r="58" spans="1:54" ht="23.1" customHeight="1" x14ac:dyDescent="0.25">
      <c r="A58" s="158"/>
      <c r="B58" s="147"/>
      <c r="C58" s="100"/>
      <c r="D58" s="17" t="s">
        <v>133</v>
      </c>
      <c r="E58" s="34">
        <v>12</v>
      </c>
      <c r="F58" s="16">
        <v>12</v>
      </c>
      <c r="G58" s="35">
        <v>49</v>
      </c>
      <c r="H58" s="17" t="s">
        <v>109</v>
      </c>
      <c r="I58" s="32">
        <v>246</v>
      </c>
      <c r="J58" s="33">
        <v>250</v>
      </c>
      <c r="K58" s="19">
        <v>33</v>
      </c>
      <c r="L58" s="19">
        <v>87</v>
      </c>
      <c r="M58" s="32">
        <v>340</v>
      </c>
      <c r="N58" s="33">
        <v>358</v>
      </c>
      <c r="O58" s="19">
        <v>29</v>
      </c>
      <c r="P58" s="19">
        <v>61</v>
      </c>
      <c r="Q58" s="41">
        <f t="shared" si="8"/>
        <v>1404</v>
      </c>
      <c r="R58" s="145"/>
      <c r="S58" s="32">
        <v>70</v>
      </c>
      <c r="T58" s="19"/>
      <c r="U58" s="32">
        <v>45</v>
      </c>
      <c r="V58" s="33"/>
      <c r="W58" s="19">
        <v>27</v>
      </c>
      <c r="X58" s="19">
        <v>31</v>
      </c>
      <c r="Y58" s="32">
        <v>12</v>
      </c>
      <c r="Z58" s="33">
        <v>18</v>
      </c>
      <c r="AA58" s="19">
        <v>17</v>
      </c>
      <c r="AB58" s="41">
        <v>330</v>
      </c>
      <c r="AC58" s="145"/>
      <c r="AD58" s="32">
        <v>7</v>
      </c>
      <c r="AE58" s="33"/>
      <c r="AF58" s="19"/>
      <c r="AG58" s="19"/>
      <c r="AH58" s="32">
        <v>151</v>
      </c>
      <c r="AI58" s="33">
        <v>144</v>
      </c>
      <c r="AJ58" s="19">
        <v>123</v>
      </c>
      <c r="AK58" s="19">
        <v>107</v>
      </c>
      <c r="AL58" s="32">
        <v>128</v>
      </c>
      <c r="AM58" s="33">
        <v>136</v>
      </c>
      <c r="AN58" s="19">
        <v>86</v>
      </c>
      <c r="AO58" s="19">
        <v>95</v>
      </c>
      <c r="AP58" s="32">
        <v>75</v>
      </c>
      <c r="AQ58" s="33">
        <v>99</v>
      </c>
      <c r="AR58" s="19">
        <v>68</v>
      </c>
      <c r="AS58" s="19">
        <v>74</v>
      </c>
      <c r="AT58" s="32">
        <v>49</v>
      </c>
      <c r="AU58" s="33">
        <v>48</v>
      </c>
      <c r="AV58" s="19">
        <v>11</v>
      </c>
      <c r="AW58" s="19">
        <v>5</v>
      </c>
      <c r="AX58" s="32">
        <v>3</v>
      </c>
      <c r="AY58" s="33">
        <v>2</v>
      </c>
      <c r="AZ58" s="19"/>
      <c r="BA58" s="33"/>
      <c r="BB58" s="164"/>
    </row>
    <row r="59" spans="1:54" ht="23.1" customHeight="1" x14ac:dyDescent="0.25">
      <c r="A59" s="158"/>
      <c r="B59" s="147"/>
      <c r="C59" s="100"/>
      <c r="D59" s="17" t="s">
        <v>134</v>
      </c>
      <c r="E59" s="32">
        <v>13</v>
      </c>
      <c r="F59" s="19">
        <v>13</v>
      </c>
      <c r="G59" s="33">
        <v>50</v>
      </c>
      <c r="H59" s="17" t="s">
        <v>135</v>
      </c>
      <c r="I59" s="34">
        <v>80</v>
      </c>
      <c r="J59" s="35">
        <v>80</v>
      </c>
      <c r="K59" s="16">
        <v>23</v>
      </c>
      <c r="L59" s="16">
        <v>35</v>
      </c>
      <c r="M59" s="34">
        <v>41</v>
      </c>
      <c r="N59" s="35">
        <v>44</v>
      </c>
      <c r="O59" s="16">
        <v>5</v>
      </c>
      <c r="P59" s="16">
        <v>9</v>
      </c>
      <c r="Q59" s="42">
        <f t="shared" si="8"/>
        <v>317</v>
      </c>
      <c r="R59" s="145"/>
      <c r="S59" s="34"/>
      <c r="T59" s="16"/>
      <c r="U59" s="34"/>
      <c r="V59" s="35">
        <v>2</v>
      </c>
      <c r="W59" s="16">
        <v>7</v>
      </c>
      <c r="X59" s="16">
        <v>5</v>
      </c>
      <c r="Y59" s="34">
        <v>4</v>
      </c>
      <c r="Z59" s="35">
        <v>5</v>
      </c>
      <c r="AA59" s="16">
        <v>2</v>
      </c>
      <c r="AB59" s="42">
        <v>87</v>
      </c>
      <c r="AC59" s="145"/>
      <c r="AD59" s="34">
        <v>2</v>
      </c>
      <c r="AE59" s="35"/>
      <c r="AF59" s="16">
        <v>1</v>
      </c>
      <c r="AG59" s="16"/>
      <c r="AH59" s="34">
        <v>35</v>
      </c>
      <c r="AI59" s="35">
        <v>42</v>
      </c>
      <c r="AJ59" s="16">
        <v>34</v>
      </c>
      <c r="AK59" s="16">
        <v>28</v>
      </c>
      <c r="AL59" s="34">
        <v>29</v>
      </c>
      <c r="AM59" s="35">
        <v>38</v>
      </c>
      <c r="AN59" s="16">
        <v>16</v>
      </c>
      <c r="AO59" s="16">
        <v>22</v>
      </c>
      <c r="AP59" s="34">
        <v>10</v>
      </c>
      <c r="AQ59" s="35">
        <v>17</v>
      </c>
      <c r="AR59" s="16">
        <v>9</v>
      </c>
      <c r="AS59" s="16">
        <v>11</v>
      </c>
      <c r="AT59" s="34">
        <v>10</v>
      </c>
      <c r="AU59" s="35">
        <v>10</v>
      </c>
      <c r="AV59" s="16">
        <v>1</v>
      </c>
      <c r="AW59" s="16">
        <v>4</v>
      </c>
      <c r="AX59" s="34"/>
      <c r="AY59" s="35">
        <v>1</v>
      </c>
      <c r="AZ59" s="16"/>
      <c r="BA59" s="35"/>
      <c r="BB59" s="164"/>
    </row>
    <row r="60" spans="1:54" ht="23.1" customHeight="1" x14ac:dyDescent="0.25">
      <c r="A60" s="158"/>
      <c r="B60" s="147"/>
      <c r="C60" s="100"/>
      <c r="D60" s="17" t="s">
        <v>136</v>
      </c>
      <c r="E60" s="34">
        <v>14</v>
      </c>
      <c r="F60" s="16">
        <v>14</v>
      </c>
      <c r="G60" s="35">
        <v>51</v>
      </c>
      <c r="H60" s="17" t="s">
        <v>137</v>
      </c>
      <c r="I60" s="32">
        <v>166</v>
      </c>
      <c r="J60" s="33">
        <v>176</v>
      </c>
      <c r="K60" s="19">
        <v>13</v>
      </c>
      <c r="L60" s="19">
        <v>39</v>
      </c>
      <c r="M60" s="32">
        <v>282</v>
      </c>
      <c r="N60" s="33">
        <v>243</v>
      </c>
      <c r="O60" s="19">
        <v>26</v>
      </c>
      <c r="P60" s="19">
        <v>33</v>
      </c>
      <c r="Q60" s="41">
        <f t="shared" si="8"/>
        <v>978</v>
      </c>
      <c r="R60" s="145"/>
      <c r="S60" s="32"/>
      <c r="T60" s="19">
        <v>6</v>
      </c>
      <c r="U60" s="32">
        <v>7</v>
      </c>
      <c r="V60" s="33"/>
      <c r="W60" s="19">
        <v>23</v>
      </c>
      <c r="X60" s="19">
        <v>17</v>
      </c>
      <c r="Y60" s="32">
        <v>17</v>
      </c>
      <c r="Z60" s="33">
        <v>16</v>
      </c>
      <c r="AA60" s="19">
        <v>11</v>
      </c>
      <c r="AB60" s="41">
        <v>229</v>
      </c>
      <c r="AC60" s="145"/>
      <c r="AD60" s="32"/>
      <c r="AE60" s="33">
        <v>4</v>
      </c>
      <c r="AF60" s="19">
        <v>6</v>
      </c>
      <c r="AG60" s="19"/>
      <c r="AH60" s="32">
        <v>143</v>
      </c>
      <c r="AI60" s="33">
        <v>127</v>
      </c>
      <c r="AJ60" s="19">
        <v>98</v>
      </c>
      <c r="AK60" s="19">
        <v>80</v>
      </c>
      <c r="AL60" s="32">
        <v>68</v>
      </c>
      <c r="AM60" s="33">
        <v>79</v>
      </c>
      <c r="AN60" s="19">
        <v>54</v>
      </c>
      <c r="AO60" s="19">
        <v>54</v>
      </c>
      <c r="AP60" s="32">
        <v>35</v>
      </c>
      <c r="AQ60" s="33">
        <v>68</v>
      </c>
      <c r="AR60" s="19">
        <v>51</v>
      </c>
      <c r="AS60" s="19">
        <v>35</v>
      </c>
      <c r="AT60" s="32">
        <v>28</v>
      </c>
      <c r="AU60" s="33">
        <v>31</v>
      </c>
      <c r="AV60" s="19">
        <v>10</v>
      </c>
      <c r="AW60" s="19">
        <v>12</v>
      </c>
      <c r="AX60" s="32">
        <v>2</v>
      </c>
      <c r="AY60" s="33">
        <v>3</v>
      </c>
      <c r="AZ60" s="19"/>
      <c r="BA60" s="33"/>
      <c r="BB60" s="164"/>
    </row>
    <row r="61" spans="1:54" ht="23.1" customHeight="1" x14ac:dyDescent="0.25">
      <c r="A61" s="158"/>
      <c r="B61" s="147"/>
      <c r="C61" s="100"/>
      <c r="D61" s="17" t="s">
        <v>138</v>
      </c>
      <c r="E61" s="32">
        <v>15</v>
      </c>
      <c r="F61" s="19">
        <v>15</v>
      </c>
      <c r="G61" s="33">
        <v>52</v>
      </c>
      <c r="H61" s="17" t="s">
        <v>139</v>
      </c>
      <c r="I61" s="34">
        <v>165</v>
      </c>
      <c r="J61" s="35">
        <v>151</v>
      </c>
      <c r="K61" s="16">
        <v>1</v>
      </c>
      <c r="L61" s="16">
        <v>9</v>
      </c>
      <c r="M61" s="34">
        <v>237</v>
      </c>
      <c r="N61" s="35">
        <v>225</v>
      </c>
      <c r="O61" s="16">
        <v>50</v>
      </c>
      <c r="P61" s="16">
        <v>62</v>
      </c>
      <c r="Q61" s="42">
        <f t="shared" si="8"/>
        <v>900</v>
      </c>
      <c r="R61" s="145"/>
      <c r="S61" s="34">
        <v>10</v>
      </c>
      <c r="T61" s="16"/>
      <c r="U61" s="34">
        <v>70</v>
      </c>
      <c r="V61" s="35"/>
      <c r="W61" s="16">
        <v>17</v>
      </c>
      <c r="X61" s="16">
        <v>18</v>
      </c>
      <c r="Y61" s="34">
        <v>13</v>
      </c>
      <c r="Z61" s="35">
        <v>12</v>
      </c>
      <c r="AA61" s="16">
        <v>7</v>
      </c>
      <c r="AB61" s="42">
        <v>195</v>
      </c>
      <c r="AC61" s="145"/>
      <c r="AD61" s="34">
        <v>3</v>
      </c>
      <c r="AE61" s="35"/>
      <c r="AF61" s="16">
        <v>2</v>
      </c>
      <c r="AG61" s="16"/>
      <c r="AH61" s="34">
        <v>139</v>
      </c>
      <c r="AI61" s="35">
        <v>151</v>
      </c>
      <c r="AJ61" s="16">
        <v>99</v>
      </c>
      <c r="AK61" s="16">
        <v>75</v>
      </c>
      <c r="AL61" s="34">
        <v>78</v>
      </c>
      <c r="AM61" s="35">
        <v>85</v>
      </c>
      <c r="AN61" s="16">
        <v>38</v>
      </c>
      <c r="AO61" s="16">
        <v>39</v>
      </c>
      <c r="AP61" s="34">
        <v>40</v>
      </c>
      <c r="AQ61" s="35">
        <v>39</v>
      </c>
      <c r="AR61" s="16">
        <v>26</v>
      </c>
      <c r="AS61" s="16">
        <v>25</v>
      </c>
      <c r="AT61" s="34">
        <v>27</v>
      </c>
      <c r="AU61" s="35">
        <v>22</v>
      </c>
      <c r="AV61" s="16">
        <v>10</v>
      </c>
      <c r="AW61" s="16">
        <v>5</v>
      </c>
      <c r="AX61" s="34">
        <v>1</v>
      </c>
      <c r="AY61" s="35">
        <v>1</v>
      </c>
      <c r="AZ61" s="16"/>
      <c r="BA61" s="35"/>
      <c r="BB61" s="164"/>
    </row>
    <row r="62" spans="1:54" ht="23.1" customHeight="1" x14ac:dyDescent="0.25">
      <c r="A62" s="158"/>
      <c r="B62" s="147"/>
      <c r="C62" s="100"/>
      <c r="D62" s="17" t="s">
        <v>140</v>
      </c>
      <c r="E62" s="34">
        <v>16</v>
      </c>
      <c r="F62" s="16">
        <v>16</v>
      </c>
      <c r="G62" s="35">
        <v>53</v>
      </c>
      <c r="H62" s="17" t="s">
        <v>141</v>
      </c>
      <c r="I62" s="32">
        <v>322</v>
      </c>
      <c r="J62" s="33">
        <v>332</v>
      </c>
      <c r="K62" s="19">
        <v>29</v>
      </c>
      <c r="L62" s="19">
        <v>69</v>
      </c>
      <c r="M62" s="32">
        <v>463</v>
      </c>
      <c r="N62" s="33">
        <v>388</v>
      </c>
      <c r="O62" s="19">
        <v>61</v>
      </c>
      <c r="P62" s="19">
        <v>95</v>
      </c>
      <c r="Q62" s="41">
        <f t="shared" si="8"/>
        <v>1759</v>
      </c>
      <c r="R62" s="145"/>
      <c r="S62" s="32">
        <v>5</v>
      </c>
      <c r="T62" s="19"/>
      <c r="U62" s="32">
        <v>9</v>
      </c>
      <c r="V62" s="33"/>
      <c r="W62" s="19">
        <v>48</v>
      </c>
      <c r="X62" s="19">
        <v>24</v>
      </c>
      <c r="Y62" s="32">
        <v>8</v>
      </c>
      <c r="Z62" s="33">
        <v>11</v>
      </c>
      <c r="AA62" s="19">
        <v>15</v>
      </c>
      <c r="AB62" s="41">
        <v>438</v>
      </c>
      <c r="AC62" s="145"/>
      <c r="AD62" s="32">
        <v>4</v>
      </c>
      <c r="AE62" s="33"/>
      <c r="AF62" s="19">
        <v>8</v>
      </c>
      <c r="AG62" s="19"/>
      <c r="AH62" s="32">
        <v>229</v>
      </c>
      <c r="AI62" s="33">
        <v>238</v>
      </c>
      <c r="AJ62" s="19">
        <v>188</v>
      </c>
      <c r="AK62" s="19">
        <v>224</v>
      </c>
      <c r="AL62" s="32">
        <v>156</v>
      </c>
      <c r="AM62" s="33">
        <v>198</v>
      </c>
      <c r="AN62" s="19">
        <v>78</v>
      </c>
      <c r="AO62" s="19">
        <v>85</v>
      </c>
      <c r="AP62" s="32">
        <v>96</v>
      </c>
      <c r="AQ62" s="33">
        <v>109</v>
      </c>
      <c r="AR62" s="19">
        <v>29</v>
      </c>
      <c r="AS62" s="19">
        <v>47</v>
      </c>
      <c r="AT62" s="32">
        <v>14</v>
      </c>
      <c r="AU62" s="33">
        <v>31</v>
      </c>
      <c r="AV62" s="19">
        <v>14</v>
      </c>
      <c r="AW62" s="19">
        <v>11</v>
      </c>
      <c r="AX62" s="32">
        <v>7</v>
      </c>
      <c r="AY62" s="33">
        <v>5</v>
      </c>
      <c r="AZ62" s="19"/>
      <c r="BA62" s="33"/>
      <c r="BB62" s="164"/>
    </row>
    <row r="63" spans="1:54" ht="23.1" customHeight="1" x14ac:dyDescent="0.25">
      <c r="A63" s="158"/>
      <c r="B63" s="147"/>
      <c r="C63" s="100"/>
      <c r="D63" s="17" t="s">
        <v>142</v>
      </c>
      <c r="E63" s="32">
        <v>17</v>
      </c>
      <c r="F63" s="19">
        <v>17</v>
      </c>
      <c r="G63" s="33">
        <v>54</v>
      </c>
      <c r="H63" s="17" t="s">
        <v>143</v>
      </c>
      <c r="I63" s="34">
        <v>132</v>
      </c>
      <c r="J63" s="35">
        <v>132</v>
      </c>
      <c r="K63" s="16">
        <v>8</v>
      </c>
      <c r="L63" s="16">
        <v>42</v>
      </c>
      <c r="M63" s="34">
        <v>267</v>
      </c>
      <c r="N63" s="35">
        <v>209</v>
      </c>
      <c r="O63" s="16">
        <v>18</v>
      </c>
      <c r="P63" s="16">
        <v>36</v>
      </c>
      <c r="Q63" s="42">
        <f t="shared" si="8"/>
        <v>844</v>
      </c>
      <c r="R63" s="145"/>
      <c r="S63" s="34">
        <v>9</v>
      </c>
      <c r="T63" s="16"/>
      <c r="U63" s="34">
        <v>54</v>
      </c>
      <c r="V63" s="35"/>
      <c r="W63" s="16">
        <v>22</v>
      </c>
      <c r="X63" s="16">
        <v>18</v>
      </c>
      <c r="Y63" s="34">
        <v>3</v>
      </c>
      <c r="Z63" s="35">
        <v>10</v>
      </c>
      <c r="AA63" s="16">
        <v>6</v>
      </c>
      <c r="AB63" s="42">
        <v>189</v>
      </c>
      <c r="AC63" s="145"/>
      <c r="AD63" s="34"/>
      <c r="AE63" s="35">
        <v>3</v>
      </c>
      <c r="AF63" s="16">
        <v>1</v>
      </c>
      <c r="AG63" s="16"/>
      <c r="AH63" s="34">
        <v>115</v>
      </c>
      <c r="AI63" s="35">
        <v>100</v>
      </c>
      <c r="AJ63" s="16">
        <v>89</v>
      </c>
      <c r="AK63" s="16">
        <v>73</v>
      </c>
      <c r="AL63" s="34">
        <v>63</v>
      </c>
      <c r="AM63" s="35">
        <v>63</v>
      </c>
      <c r="AN63" s="16">
        <v>59</v>
      </c>
      <c r="AO63" s="16">
        <v>54</v>
      </c>
      <c r="AP63" s="34">
        <v>38</v>
      </c>
      <c r="AQ63" s="35">
        <v>46</v>
      </c>
      <c r="AR63" s="16">
        <v>37</v>
      </c>
      <c r="AS63" s="16">
        <v>56</v>
      </c>
      <c r="AT63" s="34">
        <v>14</v>
      </c>
      <c r="AU63" s="35">
        <v>18</v>
      </c>
      <c r="AV63" s="16">
        <v>4</v>
      </c>
      <c r="AW63" s="16">
        <v>9</v>
      </c>
      <c r="AX63" s="34">
        <v>3</v>
      </c>
      <c r="AY63" s="35">
        <v>3</v>
      </c>
      <c r="AZ63" s="16"/>
      <c r="BA63" s="35"/>
      <c r="BB63" s="164"/>
    </row>
    <row r="64" spans="1:54" ht="23.1" customHeight="1" x14ac:dyDescent="0.25">
      <c r="A64" s="158"/>
      <c r="B64" s="147"/>
      <c r="C64" s="100"/>
      <c r="D64" s="17" t="s">
        <v>144</v>
      </c>
      <c r="E64" s="34">
        <v>18</v>
      </c>
      <c r="F64" s="16">
        <v>18</v>
      </c>
      <c r="G64" s="35">
        <v>55</v>
      </c>
      <c r="H64" s="17" t="s">
        <v>145</v>
      </c>
      <c r="I64" s="32">
        <v>394</v>
      </c>
      <c r="J64" s="33">
        <v>394</v>
      </c>
      <c r="K64" s="19">
        <v>29</v>
      </c>
      <c r="L64" s="19">
        <v>87</v>
      </c>
      <c r="M64" s="32">
        <v>612</v>
      </c>
      <c r="N64" s="33">
        <v>685</v>
      </c>
      <c r="O64" s="19">
        <v>121</v>
      </c>
      <c r="P64" s="19">
        <v>278</v>
      </c>
      <c r="Q64" s="41">
        <f t="shared" si="8"/>
        <v>2600</v>
      </c>
      <c r="R64" s="145"/>
      <c r="S64" s="32"/>
      <c r="T64" s="19">
        <v>46</v>
      </c>
      <c r="U64" s="32">
        <v>78</v>
      </c>
      <c r="V64" s="33"/>
      <c r="W64" s="19">
        <v>42</v>
      </c>
      <c r="X64" s="19">
        <v>61</v>
      </c>
      <c r="Y64" s="32">
        <v>28</v>
      </c>
      <c r="Z64" s="33">
        <v>25</v>
      </c>
      <c r="AA64" s="19">
        <v>19</v>
      </c>
      <c r="AB64" s="41">
        <v>609</v>
      </c>
      <c r="AC64" s="145"/>
      <c r="AD64" s="32"/>
      <c r="AE64" s="33"/>
      <c r="AF64" s="19"/>
      <c r="AG64" s="19"/>
      <c r="AH64" s="32">
        <v>248</v>
      </c>
      <c r="AI64" s="33">
        <v>222</v>
      </c>
      <c r="AJ64" s="19">
        <v>240</v>
      </c>
      <c r="AK64" s="19">
        <v>234</v>
      </c>
      <c r="AL64" s="32">
        <v>180</v>
      </c>
      <c r="AM64" s="33">
        <v>239</v>
      </c>
      <c r="AN64" s="19">
        <v>169</v>
      </c>
      <c r="AO64" s="19">
        <v>184</v>
      </c>
      <c r="AP64" s="32">
        <v>149</v>
      </c>
      <c r="AQ64" s="33">
        <v>159</v>
      </c>
      <c r="AR64" s="19">
        <v>121</v>
      </c>
      <c r="AS64" s="19">
        <v>209</v>
      </c>
      <c r="AT64" s="32">
        <v>77</v>
      </c>
      <c r="AU64" s="33">
        <v>97</v>
      </c>
      <c r="AV64" s="19">
        <v>28</v>
      </c>
      <c r="AW64" s="19">
        <v>28</v>
      </c>
      <c r="AX64" s="32">
        <v>8</v>
      </c>
      <c r="AY64" s="33">
        <v>6</v>
      </c>
      <c r="AZ64" s="19"/>
      <c r="BA64" s="33">
        <v>2</v>
      </c>
      <c r="BB64" s="164"/>
    </row>
    <row r="65" spans="1:54" ht="23.1" customHeight="1" x14ac:dyDescent="0.25">
      <c r="A65" s="158"/>
      <c r="B65" s="147"/>
      <c r="C65" s="100"/>
      <c r="D65" s="17" t="s">
        <v>146</v>
      </c>
      <c r="E65" s="32">
        <v>19</v>
      </c>
      <c r="F65" s="19">
        <v>19</v>
      </c>
      <c r="G65" s="33">
        <v>56</v>
      </c>
      <c r="H65" s="17" t="s">
        <v>147</v>
      </c>
      <c r="I65" s="34">
        <v>122</v>
      </c>
      <c r="J65" s="35">
        <v>125</v>
      </c>
      <c r="K65" s="16">
        <v>14</v>
      </c>
      <c r="L65" s="16">
        <v>24</v>
      </c>
      <c r="M65" s="34">
        <v>172</v>
      </c>
      <c r="N65" s="35">
        <v>155</v>
      </c>
      <c r="O65" s="16">
        <v>17</v>
      </c>
      <c r="P65" s="16">
        <v>42</v>
      </c>
      <c r="Q65" s="42">
        <f t="shared" si="8"/>
        <v>671</v>
      </c>
      <c r="R65" s="145"/>
      <c r="S65" s="34"/>
      <c r="T65" s="16">
        <v>4</v>
      </c>
      <c r="U65" s="34">
        <v>2</v>
      </c>
      <c r="V65" s="35"/>
      <c r="W65" s="16">
        <v>17</v>
      </c>
      <c r="X65" s="16">
        <v>13</v>
      </c>
      <c r="Y65" s="34">
        <v>9</v>
      </c>
      <c r="Z65" s="35">
        <v>10</v>
      </c>
      <c r="AA65" s="16">
        <v>7</v>
      </c>
      <c r="AB65" s="42">
        <v>187</v>
      </c>
      <c r="AC65" s="145"/>
      <c r="AD65" s="34"/>
      <c r="AE65" s="35">
        <v>2</v>
      </c>
      <c r="AF65" s="16">
        <v>2</v>
      </c>
      <c r="AG65" s="16"/>
      <c r="AH65" s="34">
        <v>88</v>
      </c>
      <c r="AI65" s="35">
        <v>81</v>
      </c>
      <c r="AJ65" s="16">
        <v>57</v>
      </c>
      <c r="AK65" s="16">
        <v>65</v>
      </c>
      <c r="AL65" s="34">
        <v>43</v>
      </c>
      <c r="AM65" s="35">
        <v>51</v>
      </c>
      <c r="AN65" s="16">
        <v>27</v>
      </c>
      <c r="AO65" s="16">
        <v>43</v>
      </c>
      <c r="AP65" s="34">
        <v>30</v>
      </c>
      <c r="AQ65" s="35">
        <v>31</v>
      </c>
      <c r="AR65" s="16">
        <v>31</v>
      </c>
      <c r="AS65" s="16">
        <v>36</v>
      </c>
      <c r="AT65" s="34">
        <v>28</v>
      </c>
      <c r="AU65" s="35">
        <v>28</v>
      </c>
      <c r="AV65" s="16">
        <v>7</v>
      </c>
      <c r="AW65" s="16">
        <v>12</v>
      </c>
      <c r="AX65" s="34">
        <v>7</v>
      </c>
      <c r="AY65" s="35">
        <v>6</v>
      </c>
      <c r="AZ65" s="16"/>
      <c r="BA65" s="35"/>
      <c r="BB65" s="164"/>
    </row>
    <row r="66" spans="1:54" ht="23.1" customHeight="1" thickBot="1" x14ac:dyDescent="0.3">
      <c r="A66" s="158"/>
      <c r="B66" s="147"/>
      <c r="C66" s="101"/>
      <c r="D66" s="17" t="s">
        <v>148</v>
      </c>
      <c r="E66" s="52">
        <v>20</v>
      </c>
      <c r="F66" s="53">
        <v>20</v>
      </c>
      <c r="G66" s="54">
        <v>57</v>
      </c>
      <c r="H66" s="17" t="s">
        <v>111</v>
      </c>
      <c r="I66" s="36">
        <v>67</v>
      </c>
      <c r="J66" s="37">
        <v>72</v>
      </c>
      <c r="K66" s="46">
        <v>6</v>
      </c>
      <c r="L66" s="46">
        <v>14</v>
      </c>
      <c r="M66" s="36">
        <v>132</v>
      </c>
      <c r="N66" s="37">
        <v>138</v>
      </c>
      <c r="O66" s="46">
        <v>35</v>
      </c>
      <c r="P66" s="46">
        <v>29</v>
      </c>
      <c r="Q66" s="43">
        <f t="shared" si="8"/>
        <v>493</v>
      </c>
      <c r="R66" s="138"/>
      <c r="S66" s="36"/>
      <c r="T66" s="46">
        <v>6</v>
      </c>
      <c r="U66" s="36">
        <v>34</v>
      </c>
      <c r="V66" s="37"/>
      <c r="W66" s="46">
        <v>9</v>
      </c>
      <c r="X66" s="46">
        <v>8</v>
      </c>
      <c r="Y66" s="36">
        <v>6</v>
      </c>
      <c r="Z66" s="37">
        <v>6</v>
      </c>
      <c r="AA66" s="46">
        <v>10</v>
      </c>
      <c r="AB66" s="43">
        <v>101</v>
      </c>
      <c r="AC66" s="138"/>
      <c r="AD66" s="36">
        <v>1</v>
      </c>
      <c r="AE66" s="37"/>
      <c r="AF66" s="46">
        <v>3</v>
      </c>
      <c r="AG66" s="46"/>
      <c r="AH66" s="36">
        <v>63</v>
      </c>
      <c r="AI66" s="37">
        <v>61</v>
      </c>
      <c r="AJ66" s="46">
        <v>51</v>
      </c>
      <c r="AK66" s="46">
        <v>53</v>
      </c>
      <c r="AL66" s="36">
        <v>46</v>
      </c>
      <c r="AM66" s="37">
        <v>44</v>
      </c>
      <c r="AN66" s="46">
        <v>36</v>
      </c>
      <c r="AO66" s="46">
        <v>38</v>
      </c>
      <c r="AP66" s="36">
        <v>15</v>
      </c>
      <c r="AQ66" s="37">
        <v>17</v>
      </c>
      <c r="AR66" s="46">
        <v>12</v>
      </c>
      <c r="AS66" s="46">
        <v>16</v>
      </c>
      <c r="AT66" s="36">
        <v>10</v>
      </c>
      <c r="AU66" s="37">
        <v>13</v>
      </c>
      <c r="AV66" s="46">
        <v>6</v>
      </c>
      <c r="AW66" s="46">
        <v>5</v>
      </c>
      <c r="AX66" s="36">
        <v>3</v>
      </c>
      <c r="AY66" s="37">
        <v>4</v>
      </c>
      <c r="AZ66" s="46"/>
      <c r="BA66" s="37"/>
      <c r="BB66" s="164"/>
    </row>
    <row r="67" spans="1:54" ht="23.1" customHeight="1" x14ac:dyDescent="0.25">
      <c r="A67" s="158"/>
      <c r="B67" s="147"/>
      <c r="C67" s="104" t="s">
        <v>149</v>
      </c>
      <c r="D67" s="26" t="s">
        <v>150</v>
      </c>
      <c r="E67" s="19">
        <v>21</v>
      </c>
      <c r="F67" s="19">
        <v>21</v>
      </c>
      <c r="G67" s="19">
        <v>58</v>
      </c>
      <c r="H67" s="58" t="s">
        <v>151</v>
      </c>
      <c r="I67" s="34">
        <v>261</v>
      </c>
      <c r="J67" s="35">
        <v>269</v>
      </c>
      <c r="K67" s="16">
        <v>14</v>
      </c>
      <c r="L67" s="16">
        <v>49</v>
      </c>
      <c r="M67" s="34">
        <v>319</v>
      </c>
      <c r="N67" s="35">
        <v>309</v>
      </c>
      <c r="O67" s="16">
        <v>23</v>
      </c>
      <c r="P67" s="16">
        <v>43</v>
      </c>
      <c r="Q67" s="42">
        <f t="shared" si="8"/>
        <v>1287</v>
      </c>
      <c r="R67" s="145">
        <f>SUM(Q67:Q68)</f>
        <v>2123</v>
      </c>
      <c r="S67" s="34">
        <v>6</v>
      </c>
      <c r="T67" s="16"/>
      <c r="U67" s="34">
        <v>7</v>
      </c>
      <c r="V67" s="35"/>
      <c r="W67" s="16">
        <v>23</v>
      </c>
      <c r="X67" s="16">
        <v>29</v>
      </c>
      <c r="Y67" s="34">
        <v>14</v>
      </c>
      <c r="Z67" s="35">
        <v>19</v>
      </c>
      <c r="AA67" s="16">
        <v>12</v>
      </c>
      <c r="AB67" s="42">
        <v>288</v>
      </c>
      <c r="AC67" s="132" t="s">
        <v>326</v>
      </c>
      <c r="AD67" s="34">
        <v>9</v>
      </c>
      <c r="AE67" s="35"/>
      <c r="AF67" s="16">
        <v>8</v>
      </c>
      <c r="AG67" s="16"/>
      <c r="AH67" s="76">
        <v>190</v>
      </c>
      <c r="AI67" s="77">
        <v>196</v>
      </c>
      <c r="AJ67" s="78">
        <v>145</v>
      </c>
      <c r="AK67" s="78">
        <v>137</v>
      </c>
      <c r="AL67" s="76">
        <v>125</v>
      </c>
      <c r="AM67" s="77">
        <v>138</v>
      </c>
      <c r="AN67" s="78">
        <v>62</v>
      </c>
      <c r="AO67" s="78">
        <v>66</v>
      </c>
      <c r="AP67" s="76">
        <v>53</v>
      </c>
      <c r="AQ67" s="77">
        <v>70</v>
      </c>
      <c r="AR67" s="78">
        <v>25</v>
      </c>
      <c r="AS67" s="78">
        <v>33</v>
      </c>
      <c r="AT67" s="76">
        <v>11</v>
      </c>
      <c r="AU67" s="77">
        <v>10</v>
      </c>
      <c r="AV67" s="78">
        <v>10</v>
      </c>
      <c r="AW67" s="78">
        <v>12</v>
      </c>
      <c r="AX67" s="76">
        <v>1</v>
      </c>
      <c r="AY67" s="77">
        <v>3</v>
      </c>
      <c r="AZ67" s="78"/>
      <c r="BA67" s="77"/>
      <c r="BB67" s="164"/>
    </row>
    <row r="68" spans="1:54" ht="23.1" customHeight="1" thickBot="1" x14ac:dyDescent="0.3">
      <c r="A68" s="158"/>
      <c r="B68" s="147"/>
      <c r="C68" s="146"/>
      <c r="D68" s="29" t="s">
        <v>399</v>
      </c>
      <c r="E68" s="16">
        <v>22</v>
      </c>
      <c r="F68" s="16">
        <v>22</v>
      </c>
      <c r="G68" s="16">
        <v>59</v>
      </c>
      <c r="H68" s="60" t="s">
        <v>152</v>
      </c>
      <c r="I68" s="32">
        <v>180</v>
      </c>
      <c r="J68" s="33">
        <v>180</v>
      </c>
      <c r="K68" s="19">
        <v>10</v>
      </c>
      <c r="L68" s="19">
        <v>17</v>
      </c>
      <c r="M68" s="32">
        <v>368</v>
      </c>
      <c r="N68" s="33" t="s">
        <v>291</v>
      </c>
      <c r="O68" s="19" t="s">
        <v>290</v>
      </c>
      <c r="P68" s="19">
        <v>81</v>
      </c>
      <c r="Q68" s="41">
        <f t="shared" si="8"/>
        <v>836</v>
      </c>
      <c r="R68" s="145"/>
      <c r="S68" s="32">
        <v>2</v>
      </c>
      <c r="T68" s="19"/>
      <c r="U68" s="32">
        <v>5</v>
      </c>
      <c r="V68" s="33"/>
      <c r="W68" s="19">
        <v>29</v>
      </c>
      <c r="X68" s="19">
        <v>18</v>
      </c>
      <c r="Y68" s="32">
        <v>27</v>
      </c>
      <c r="Z68" s="33">
        <v>28</v>
      </c>
      <c r="AA68" s="19">
        <v>5</v>
      </c>
      <c r="AB68" s="41">
        <v>268</v>
      </c>
      <c r="AC68" s="132"/>
      <c r="AD68" s="32">
        <v>3</v>
      </c>
      <c r="AE68" s="33"/>
      <c r="AF68" s="19">
        <v>6</v>
      </c>
      <c r="AG68" s="19"/>
      <c r="AH68" s="75">
        <v>179</v>
      </c>
      <c r="AI68" s="74">
        <v>213</v>
      </c>
      <c r="AJ68" s="14">
        <v>123</v>
      </c>
      <c r="AK68" s="14">
        <v>168</v>
      </c>
      <c r="AL68" s="75">
        <v>87</v>
      </c>
      <c r="AM68" s="74">
        <v>130</v>
      </c>
      <c r="AN68" s="14">
        <v>60</v>
      </c>
      <c r="AO68" s="14">
        <v>83</v>
      </c>
      <c r="AP68" s="75">
        <v>51</v>
      </c>
      <c r="AQ68" s="74">
        <v>62</v>
      </c>
      <c r="AR68" s="14">
        <v>38</v>
      </c>
      <c r="AS68" s="14">
        <v>46</v>
      </c>
      <c r="AT68" s="75">
        <v>32</v>
      </c>
      <c r="AU68" s="74">
        <v>43</v>
      </c>
      <c r="AV68" s="14">
        <v>12</v>
      </c>
      <c r="AW68" s="14">
        <v>14</v>
      </c>
      <c r="AX68" s="75">
        <v>4</v>
      </c>
      <c r="AY68" s="74">
        <v>2</v>
      </c>
      <c r="AZ68" s="14"/>
      <c r="BA68" s="74"/>
      <c r="BB68" s="164"/>
    </row>
    <row r="69" spans="1:54" s="5" customFormat="1" ht="36.75" customHeight="1" thickBot="1" x14ac:dyDescent="0.3">
      <c r="A69" s="158"/>
      <c r="B69" s="119"/>
      <c r="C69" s="48" t="s">
        <v>103</v>
      </c>
      <c r="D69" s="60"/>
      <c r="E69" s="50"/>
      <c r="F69" s="50"/>
      <c r="G69" s="50"/>
      <c r="H69" s="73"/>
      <c r="I69" s="55">
        <f>SUM(I47:I68)</f>
        <v>5040</v>
      </c>
      <c r="J69" s="57">
        <f t="shared" ref="J69:P69" si="9">SUM(J47:J68)</f>
        <v>5473</v>
      </c>
      <c r="K69" s="56">
        <f t="shared" si="9"/>
        <v>457</v>
      </c>
      <c r="L69" s="56">
        <f t="shared" si="9"/>
        <v>1370</v>
      </c>
      <c r="M69" s="55" t="s">
        <v>292</v>
      </c>
      <c r="N69" s="57">
        <f t="shared" si="9"/>
        <v>7927</v>
      </c>
      <c r="O69" s="56">
        <f t="shared" si="9"/>
        <v>1306</v>
      </c>
      <c r="P69" s="56">
        <f t="shared" si="9"/>
        <v>2411</v>
      </c>
      <c r="Q69" s="67">
        <f>SUM(I69:P69)</f>
        <v>23984</v>
      </c>
      <c r="R69" s="81"/>
      <c r="S69" s="55">
        <f>SUM(S47:S68)</f>
        <v>269</v>
      </c>
      <c r="T69" s="56">
        <f t="shared" ref="T69:AB69" si="10">SUM(T47:T68)</f>
        <v>218</v>
      </c>
      <c r="U69" s="55">
        <f t="shared" si="10"/>
        <v>671</v>
      </c>
      <c r="V69" s="57">
        <f t="shared" si="10"/>
        <v>63</v>
      </c>
      <c r="W69" s="56">
        <f t="shared" si="10"/>
        <v>704</v>
      </c>
      <c r="X69" s="56">
        <f t="shared" si="10"/>
        <v>658</v>
      </c>
      <c r="Y69" s="55">
        <f t="shared" si="10"/>
        <v>409</v>
      </c>
      <c r="Z69" s="57" t="s">
        <v>327</v>
      </c>
      <c r="AA69" s="56" t="s">
        <v>328</v>
      </c>
      <c r="AB69" s="67">
        <f t="shared" si="10"/>
        <v>7407</v>
      </c>
      <c r="AC69" s="62"/>
      <c r="AD69" s="55">
        <f>SUM(AD47:AD68)</f>
        <v>83</v>
      </c>
      <c r="AE69" s="57">
        <f t="shared" ref="AE69:BA69" si="11">SUM(AE47:AE68)</f>
        <v>19</v>
      </c>
      <c r="AF69" s="56">
        <f t="shared" si="11"/>
        <v>109</v>
      </c>
      <c r="AG69" s="56">
        <f t="shared" si="11"/>
        <v>8</v>
      </c>
      <c r="AH69" s="55" t="s">
        <v>357</v>
      </c>
      <c r="AI69" s="57" t="s">
        <v>358</v>
      </c>
      <c r="AJ69" s="56">
        <f t="shared" si="11"/>
        <v>3282</v>
      </c>
      <c r="AK69" s="56">
        <f t="shared" si="11"/>
        <v>3261</v>
      </c>
      <c r="AL69" s="55">
        <f t="shared" si="11"/>
        <v>2406</v>
      </c>
      <c r="AM69" s="57">
        <f t="shared" si="11"/>
        <v>3195</v>
      </c>
      <c r="AN69" s="56">
        <f t="shared" si="11"/>
        <v>1754</v>
      </c>
      <c r="AO69" s="56">
        <f t="shared" si="11"/>
        <v>2202</v>
      </c>
      <c r="AP69" s="55" t="s">
        <v>359</v>
      </c>
      <c r="AQ69" s="57" t="s">
        <v>360</v>
      </c>
      <c r="AR69" s="56">
        <f t="shared" si="11"/>
        <v>1198</v>
      </c>
      <c r="AS69" s="56">
        <f t="shared" si="11"/>
        <v>1733</v>
      </c>
      <c r="AT69" s="55">
        <f t="shared" si="11"/>
        <v>804</v>
      </c>
      <c r="AU69" s="57">
        <f t="shared" si="11"/>
        <v>1016</v>
      </c>
      <c r="AV69" s="56">
        <f t="shared" si="11"/>
        <v>338</v>
      </c>
      <c r="AW69" s="56">
        <f t="shared" si="11"/>
        <v>390</v>
      </c>
      <c r="AX69" s="55">
        <f t="shared" si="11"/>
        <v>94</v>
      </c>
      <c r="AY69" s="57">
        <f t="shared" si="11"/>
        <v>88</v>
      </c>
      <c r="AZ69" s="56">
        <f t="shared" si="11"/>
        <v>3</v>
      </c>
      <c r="BA69" s="57">
        <f t="shared" si="11"/>
        <v>8</v>
      </c>
      <c r="BB69" s="164"/>
    </row>
    <row r="70" spans="1:54" ht="23.1" customHeight="1" x14ac:dyDescent="0.25">
      <c r="A70" s="158"/>
      <c r="B70" s="102" t="s">
        <v>129</v>
      </c>
      <c r="C70" s="118" t="s">
        <v>153</v>
      </c>
      <c r="D70" s="26" t="s">
        <v>154</v>
      </c>
      <c r="E70" s="19">
        <v>1</v>
      </c>
      <c r="F70" s="19">
        <v>23</v>
      </c>
      <c r="G70" s="19">
        <v>60</v>
      </c>
      <c r="H70" s="58" t="s">
        <v>111</v>
      </c>
      <c r="I70" s="32">
        <v>152</v>
      </c>
      <c r="J70" s="33">
        <v>157</v>
      </c>
      <c r="K70" s="19">
        <v>16</v>
      </c>
      <c r="L70" s="19">
        <v>36</v>
      </c>
      <c r="M70" s="32">
        <v>162</v>
      </c>
      <c r="N70" s="33">
        <v>180</v>
      </c>
      <c r="O70" s="19">
        <v>29</v>
      </c>
      <c r="P70" s="19">
        <v>70</v>
      </c>
      <c r="Q70" s="41">
        <f>SUM(I70:P70)</f>
        <v>802</v>
      </c>
      <c r="R70" s="130">
        <f>SUM(Q70:Q75)</f>
        <v>8817</v>
      </c>
      <c r="S70" s="32">
        <v>8</v>
      </c>
      <c r="T70" s="19"/>
      <c r="U70" s="32">
        <v>10</v>
      </c>
      <c r="V70" s="33"/>
      <c r="W70" s="19">
        <v>11</v>
      </c>
      <c r="X70" s="19">
        <v>12</v>
      </c>
      <c r="Y70" s="32">
        <v>12</v>
      </c>
      <c r="Z70" s="33">
        <v>4</v>
      </c>
      <c r="AA70" s="19">
        <v>8</v>
      </c>
      <c r="AB70" s="41">
        <v>215</v>
      </c>
      <c r="AC70" s="130">
        <f>SUM(AB70:AB75)</f>
        <v>1908</v>
      </c>
      <c r="AD70" s="32"/>
      <c r="AE70" s="33"/>
      <c r="AF70" s="19">
        <v>4</v>
      </c>
      <c r="AG70" s="19"/>
      <c r="AH70" s="32">
        <v>89</v>
      </c>
      <c r="AI70" s="33">
        <v>75</v>
      </c>
      <c r="AJ70" s="19">
        <v>97</v>
      </c>
      <c r="AK70" s="19">
        <v>85</v>
      </c>
      <c r="AL70" s="32">
        <v>57</v>
      </c>
      <c r="AM70" s="33">
        <v>70</v>
      </c>
      <c r="AN70" s="19">
        <v>46</v>
      </c>
      <c r="AO70" s="19">
        <v>52</v>
      </c>
      <c r="AP70" s="32">
        <v>39</v>
      </c>
      <c r="AQ70" s="33">
        <v>53</v>
      </c>
      <c r="AR70" s="19">
        <v>38</v>
      </c>
      <c r="AS70" s="19">
        <v>51</v>
      </c>
      <c r="AT70" s="32">
        <v>18</v>
      </c>
      <c r="AU70" s="33">
        <v>21</v>
      </c>
      <c r="AV70" s="19">
        <v>6</v>
      </c>
      <c r="AW70" s="19">
        <v>2</v>
      </c>
      <c r="AX70" s="32">
        <v>2</v>
      </c>
      <c r="AY70" s="33">
        <v>1</v>
      </c>
      <c r="AZ70" s="19"/>
      <c r="BA70" s="33"/>
      <c r="BB70" s="164"/>
    </row>
    <row r="71" spans="1:54" ht="23.1" customHeight="1" x14ac:dyDescent="0.25">
      <c r="A71" s="158"/>
      <c r="B71" s="127"/>
      <c r="C71" s="147"/>
      <c r="D71" s="27" t="s">
        <v>155</v>
      </c>
      <c r="E71" s="16">
        <v>2</v>
      </c>
      <c r="F71" s="16">
        <v>24</v>
      </c>
      <c r="G71" s="16">
        <v>61</v>
      </c>
      <c r="H71" s="59" t="s">
        <v>124</v>
      </c>
      <c r="I71" s="34">
        <v>185</v>
      </c>
      <c r="J71" s="35">
        <v>190</v>
      </c>
      <c r="K71" s="16">
        <v>27</v>
      </c>
      <c r="L71" s="16">
        <v>37</v>
      </c>
      <c r="M71" s="34">
        <v>354</v>
      </c>
      <c r="N71" s="35">
        <v>332</v>
      </c>
      <c r="O71" s="16">
        <v>213</v>
      </c>
      <c r="P71" s="16">
        <v>305</v>
      </c>
      <c r="Q71" s="42">
        <f t="shared" ref="Q71:Q79" si="12">SUM(I71:P71)</f>
        <v>1643</v>
      </c>
      <c r="R71" s="130"/>
      <c r="S71" s="34"/>
      <c r="T71" s="16">
        <v>11</v>
      </c>
      <c r="U71" s="34"/>
      <c r="V71" s="35">
        <v>7</v>
      </c>
      <c r="W71" s="16">
        <v>21</v>
      </c>
      <c r="X71" s="16">
        <v>16</v>
      </c>
      <c r="Y71" s="34">
        <v>5</v>
      </c>
      <c r="Z71" s="35">
        <v>4</v>
      </c>
      <c r="AA71" s="16">
        <v>10</v>
      </c>
      <c r="AB71" s="42">
        <v>249</v>
      </c>
      <c r="AC71" s="130"/>
      <c r="AD71" s="34"/>
      <c r="AE71" s="35"/>
      <c r="AF71" s="16">
        <v>4</v>
      </c>
      <c r="AG71" s="16"/>
      <c r="AH71" s="34">
        <v>271</v>
      </c>
      <c r="AI71" s="35">
        <v>251</v>
      </c>
      <c r="AJ71" s="16">
        <v>193</v>
      </c>
      <c r="AK71" s="16">
        <v>197</v>
      </c>
      <c r="AL71" s="34">
        <v>100</v>
      </c>
      <c r="AM71" s="35">
        <v>104</v>
      </c>
      <c r="AN71" s="16">
        <v>52</v>
      </c>
      <c r="AO71" s="16">
        <v>83</v>
      </c>
      <c r="AP71" s="34">
        <v>68</v>
      </c>
      <c r="AQ71" s="35">
        <v>108</v>
      </c>
      <c r="AR71" s="16">
        <v>38</v>
      </c>
      <c r="AS71" s="16">
        <v>64</v>
      </c>
      <c r="AT71" s="34">
        <v>39</v>
      </c>
      <c r="AU71" s="35">
        <v>40</v>
      </c>
      <c r="AV71" s="16">
        <v>12</v>
      </c>
      <c r="AW71" s="16">
        <v>12</v>
      </c>
      <c r="AX71" s="34">
        <v>9</v>
      </c>
      <c r="AY71" s="35">
        <v>2</v>
      </c>
      <c r="AZ71" s="16"/>
      <c r="BA71" s="35"/>
      <c r="BB71" s="164"/>
    </row>
    <row r="72" spans="1:54" ht="23.1" customHeight="1" x14ac:dyDescent="0.25">
      <c r="A72" s="158"/>
      <c r="B72" s="127"/>
      <c r="C72" s="147"/>
      <c r="D72" s="27" t="s">
        <v>156</v>
      </c>
      <c r="E72" s="19">
        <v>3</v>
      </c>
      <c r="F72" s="12">
        <v>25</v>
      </c>
      <c r="G72" s="19">
        <v>62</v>
      </c>
      <c r="H72" s="59" t="s">
        <v>157</v>
      </c>
      <c r="I72" s="32">
        <v>115</v>
      </c>
      <c r="J72" s="33">
        <v>121</v>
      </c>
      <c r="K72" s="19">
        <v>14</v>
      </c>
      <c r="L72" s="19">
        <v>31</v>
      </c>
      <c r="M72" s="32">
        <v>128</v>
      </c>
      <c r="N72" s="33">
        <v>124</v>
      </c>
      <c r="O72" s="19">
        <v>58</v>
      </c>
      <c r="P72" s="19">
        <v>82</v>
      </c>
      <c r="Q72" s="41">
        <f t="shared" si="12"/>
        <v>673</v>
      </c>
      <c r="R72" s="130"/>
      <c r="S72" s="32">
        <v>2</v>
      </c>
      <c r="T72" s="19"/>
      <c r="U72" s="32"/>
      <c r="V72" s="33">
        <v>1</v>
      </c>
      <c r="W72" s="19">
        <v>7</v>
      </c>
      <c r="X72" s="19">
        <v>13</v>
      </c>
      <c r="Y72" s="32">
        <v>6</v>
      </c>
      <c r="Z72" s="33">
        <v>6</v>
      </c>
      <c r="AA72" s="19">
        <v>8</v>
      </c>
      <c r="AB72" s="41">
        <v>173</v>
      </c>
      <c r="AC72" s="130"/>
      <c r="AD72" s="32">
        <v>6</v>
      </c>
      <c r="AE72" s="33"/>
      <c r="AF72" s="19"/>
      <c r="AG72" s="19">
        <v>1</v>
      </c>
      <c r="AH72" s="32">
        <v>78</v>
      </c>
      <c r="AI72" s="33">
        <v>71</v>
      </c>
      <c r="AJ72" s="19">
        <v>75</v>
      </c>
      <c r="AK72" s="19">
        <v>68</v>
      </c>
      <c r="AL72" s="32">
        <v>57</v>
      </c>
      <c r="AM72" s="33">
        <v>58</v>
      </c>
      <c r="AN72" s="19">
        <v>26</v>
      </c>
      <c r="AO72" s="19">
        <v>48</v>
      </c>
      <c r="AP72" s="32">
        <v>31</v>
      </c>
      <c r="AQ72" s="33">
        <v>48</v>
      </c>
      <c r="AR72" s="19">
        <v>29</v>
      </c>
      <c r="AS72" s="19">
        <v>36</v>
      </c>
      <c r="AT72" s="32">
        <v>17</v>
      </c>
      <c r="AU72" s="33">
        <v>16</v>
      </c>
      <c r="AV72" s="19">
        <v>6</v>
      </c>
      <c r="AW72" s="19">
        <v>8</v>
      </c>
      <c r="AX72" s="32">
        <v>1</v>
      </c>
      <c r="AY72" s="33"/>
      <c r="AZ72" s="19"/>
      <c r="BA72" s="33"/>
      <c r="BB72" s="164"/>
    </row>
    <row r="73" spans="1:54" ht="23.1" customHeight="1" x14ac:dyDescent="0.25">
      <c r="A73" s="158"/>
      <c r="B73" s="127"/>
      <c r="C73" s="147"/>
      <c r="D73" s="27" t="s">
        <v>158</v>
      </c>
      <c r="E73" s="16">
        <v>4</v>
      </c>
      <c r="F73" s="16">
        <v>26</v>
      </c>
      <c r="G73" s="16">
        <v>63</v>
      </c>
      <c r="H73" s="59" t="s">
        <v>87</v>
      </c>
      <c r="I73" s="34">
        <v>334</v>
      </c>
      <c r="J73" s="35">
        <v>337</v>
      </c>
      <c r="K73" s="16">
        <v>50</v>
      </c>
      <c r="L73" s="16">
        <v>86</v>
      </c>
      <c r="M73" s="34">
        <v>647</v>
      </c>
      <c r="N73" s="35">
        <v>682</v>
      </c>
      <c r="O73" s="16">
        <v>56</v>
      </c>
      <c r="P73" s="16">
        <v>199</v>
      </c>
      <c r="Q73" s="42">
        <f t="shared" si="12"/>
        <v>2391</v>
      </c>
      <c r="R73" s="130"/>
      <c r="S73" s="34">
        <v>42</v>
      </c>
      <c r="T73" s="16"/>
      <c r="U73" s="34"/>
      <c r="V73" s="35">
        <v>5</v>
      </c>
      <c r="W73" s="16">
        <v>43</v>
      </c>
      <c r="X73" s="16">
        <v>43</v>
      </c>
      <c r="Y73" s="34">
        <v>39</v>
      </c>
      <c r="Z73" s="35">
        <v>37</v>
      </c>
      <c r="AA73" s="16">
        <v>22</v>
      </c>
      <c r="AB73" s="42">
        <v>524</v>
      </c>
      <c r="AC73" s="130"/>
      <c r="AD73" s="34"/>
      <c r="AE73" s="35">
        <v>6</v>
      </c>
      <c r="AF73" s="16">
        <v>2</v>
      </c>
      <c r="AG73" s="16"/>
      <c r="AH73" s="34">
        <v>240</v>
      </c>
      <c r="AI73" s="35">
        <v>246</v>
      </c>
      <c r="AJ73" s="16">
        <v>314</v>
      </c>
      <c r="AK73" s="16">
        <v>250</v>
      </c>
      <c r="AL73" s="34">
        <v>151</v>
      </c>
      <c r="AM73" s="35">
        <v>217</v>
      </c>
      <c r="AN73" s="16">
        <v>110</v>
      </c>
      <c r="AO73" s="16">
        <v>163</v>
      </c>
      <c r="AP73" s="34">
        <v>105</v>
      </c>
      <c r="AQ73" s="35">
        <v>131</v>
      </c>
      <c r="AR73" s="16">
        <v>93</v>
      </c>
      <c r="AS73" s="16">
        <v>142</v>
      </c>
      <c r="AT73" s="34">
        <v>64</v>
      </c>
      <c r="AU73" s="35">
        <v>100</v>
      </c>
      <c r="AV73" s="16">
        <v>26</v>
      </c>
      <c r="AW73" s="16">
        <v>31</v>
      </c>
      <c r="AX73" s="34">
        <v>3</v>
      </c>
      <c r="AY73" s="35">
        <v>5</v>
      </c>
      <c r="AZ73" s="16"/>
      <c r="BA73" s="35"/>
      <c r="BB73" s="164"/>
    </row>
    <row r="74" spans="1:54" ht="23.1" customHeight="1" x14ac:dyDescent="0.25">
      <c r="A74" s="158"/>
      <c r="B74" s="127"/>
      <c r="C74" s="147"/>
      <c r="D74" s="27" t="s">
        <v>159</v>
      </c>
      <c r="E74" s="19">
        <v>5</v>
      </c>
      <c r="F74" s="12">
        <v>27</v>
      </c>
      <c r="G74" s="19">
        <v>64</v>
      </c>
      <c r="H74" s="59" t="s">
        <v>160</v>
      </c>
      <c r="I74" s="32">
        <v>239</v>
      </c>
      <c r="J74" s="33">
        <v>239</v>
      </c>
      <c r="K74" s="19">
        <v>28</v>
      </c>
      <c r="L74" s="19">
        <v>73</v>
      </c>
      <c r="M74" s="32">
        <v>386</v>
      </c>
      <c r="N74" s="33">
        <v>398</v>
      </c>
      <c r="O74" s="19">
        <v>87</v>
      </c>
      <c r="P74" s="19">
        <v>84</v>
      </c>
      <c r="Q74" s="41">
        <f t="shared" si="12"/>
        <v>1534</v>
      </c>
      <c r="R74" s="130"/>
      <c r="S74" s="32">
        <v>88</v>
      </c>
      <c r="T74" s="19"/>
      <c r="U74" s="32">
        <v>49</v>
      </c>
      <c r="V74" s="33"/>
      <c r="W74" s="19">
        <v>35</v>
      </c>
      <c r="X74" s="19">
        <v>28</v>
      </c>
      <c r="Y74" s="32">
        <v>13</v>
      </c>
      <c r="Z74" s="33">
        <v>14</v>
      </c>
      <c r="AA74" s="19">
        <v>9</v>
      </c>
      <c r="AB74" s="41">
        <v>348</v>
      </c>
      <c r="AC74" s="130"/>
      <c r="AD74" s="32">
        <v>4</v>
      </c>
      <c r="AE74" s="33"/>
      <c r="AF74" s="19">
        <v>7</v>
      </c>
      <c r="AG74" s="19"/>
      <c r="AH74" s="32">
        <v>207</v>
      </c>
      <c r="AI74" s="33">
        <v>260</v>
      </c>
      <c r="AJ74" s="19">
        <v>192</v>
      </c>
      <c r="AK74" s="19">
        <v>167</v>
      </c>
      <c r="AL74" s="32">
        <v>168</v>
      </c>
      <c r="AM74" s="33">
        <v>150</v>
      </c>
      <c r="AN74" s="19">
        <v>59</v>
      </c>
      <c r="AO74" s="19">
        <v>64</v>
      </c>
      <c r="AP74" s="32">
        <v>44</v>
      </c>
      <c r="AQ74" s="33">
        <v>59</v>
      </c>
      <c r="AR74" s="19">
        <v>35</v>
      </c>
      <c r="AS74" s="19">
        <v>45</v>
      </c>
      <c r="AT74" s="32">
        <v>28</v>
      </c>
      <c r="AU74" s="33">
        <v>36</v>
      </c>
      <c r="AV74" s="19">
        <v>10</v>
      </c>
      <c r="AW74" s="19">
        <v>9</v>
      </c>
      <c r="AX74" s="32">
        <v>1</v>
      </c>
      <c r="AY74" s="33"/>
      <c r="AZ74" s="19"/>
      <c r="BA74" s="33"/>
      <c r="BB74" s="164"/>
    </row>
    <row r="75" spans="1:54" ht="23.1" customHeight="1" thickBot="1" x14ac:dyDescent="0.3">
      <c r="A75" s="158"/>
      <c r="B75" s="127"/>
      <c r="C75" s="119"/>
      <c r="D75" s="29" t="s">
        <v>161</v>
      </c>
      <c r="E75" s="16">
        <v>6</v>
      </c>
      <c r="F75" s="16">
        <v>28</v>
      </c>
      <c r="G75" s="16">
        <v>65</v>
      </c>
      <c r="H75" s="60" t="s">
        <v>162</v>
      </c>
      <c r="I75" s="34">
        <v>292</v>
      </c>
      <c r="J75" s="35">
        <v>292</v>
      </c>
      <c r="K75" s="16">
        <v>20</v>
      </c>
      <c r="L75" s="16">
        <v>48</v>
      </c>
      <c r="M75" s="34">
        <v>450</v>
      </c>
      <c r="N75" s="35">
        <v>478</v>
      </c>
      <c r="O75" s="16">
        <v>75</v>
      </c>
      <c r="P75" s="16">
        <v>119</v>
      </c>
      <c r="Q75" s="42">
        <f t="shared" si="12"/>
        <v>1774</v>
      </c>
      <c r="R75" s="131"/>
      <c r="S75" s="34"/>
      <c r="T75" s="16">
        <v>1</v>
      </c>
      <c r="U75" s="34"/>
      <c r="V75" s="35">
        <v>8</v>
      </c>
      <c r="W75" s="16">
        <v>31</v>
      </c>
      <c r="X75" s="16">
        <v>36</v>
      </c>
      <c r="Y75" s="34">
        <v>7</v>
      </c>
      <c r="Z75" s="35">
        <v>11</v>
      </c>
      <c r="AA75" s="16">
        <v>13</v>
      </c>
      <c r="AB75" s="42">
        <v>399</v>
      </c>
      <c r="AC75" s="131"/>
      <c r="AD75" s="34"/>
      <c r="AE75" s="35"/>
      <c r="AF75" s="16">
        <v>2</v>
      </c>
      <c r="AG75" s="16"/>
      <c r="AH75" s="34">
        <v>153</v>
      </c>
      <c r="AI75" s="35">
        <v>144</v>
      </c>
      <c r="AJ75" s="16">
        <v>169</v>
      </c>
      <c r="AK75" s="16">
        <v>178</v>
      </c>
      <c r="AL75" s="34">
        <v>98</v>
      </c>
      <c r="AM75" s="35">
        <v>104</v>
      </c>
      <c r="AN75" s="16">
        <v>98</v>
      </c>
      <c r="AO75" s="16">
        <v>167</v>
      </c>
      <c r="AP75" s="34">
        <v>90</v>
      </c>
      <c r="AQ75" s="35">
        <v>98</v>
      </c>
      <c r="AR75" s="16">
        <v>98</v>
      </c>
      <c r="AS75" s="16">
        <v>117</v>
      </c>
      <c r="AT75" s="34">
        <v>78</v>
      </c>
      <c r="AU75" s="35">
        <v>88</v>
      </c>
      <c r="AV75" s="16">
        <v>32</v>
      </c>
      <c r="AW75" s="16">
        <v>50</v>
      </c>
      <c r="AX75" s="34">
        <v>5</v>
      </c>
      <c r="AY75" s="35">
        <v>7</v>
      </c>
      <c r="AZ75" s="16"/>
      <c r="BA75" s="35"/>
      <c r="BB75" s="164"/>
    </row>
    <row r="76" spans="1:54" ht="23.1" customHeight="1" x14ac:dyDescent="0.25">
      <c r="A76" s="158"/>
      <c r="B76" s="127"/>
      <c r="C76" s="99" t="s">
        <v>163</v>
      </c>
      <c r="D76" s="17" t="s">
        <v>164</v>
      </c>
      <c r="E76" s="61">
        <v>7</v>
      </c>
      <c r="F76" s="62">
        <v>29</v>
      </c>
      <c r="G76" s="63">
        <v>66</v>
      </c>
      <c r="H76" s="17" t="s">
        <v>165</v>
      </c>
      <c r="I76" s="61">
        <v>53</v>
      </c>
      <c r="J76" s="63">
        <v>54</v>
      </c>
      <c r="K76" s="62">
        <v>2</v>
      </c>
      <c r="L76" s="62">
        <v>4</v>
      </c>
      <c r="M76" s="61">
        <v>31</v>
      </c>
      <c r="N76" s="63">
        <v>48</v>
      </c>
      <c r="O76" s="62">
        <v>62</v>
      </c>
      <c r="P76" s="62">
        <v>121</v>
      </c>
      <c r="Q76" s="70">
        <f t="shared" si="12"/>
        <v>375</v>
      </c>
      <c r="R76" s="137">
        <f>SUM(Q76:Q78)</f>
        <v>4523</v>
      </c>
      <c r="S76" s="61">
        <v>3</v>
      </c>
      <c r="T76" s="62"/>
      <c r="U76" s="61">
        <v>5</v>
      </c>
      <c r="V76" s="63"/>
      <c r="W76" s="62">
        <v>7</v>
      </c>
      <c r="X76" s="62">
        <v>9</v>
      </c>
      <c r="Y76" s="61">
        <v>3</v>
      </c>
      <c r="Z76" s="63">
        <v>2</v>
      </c>
      <c r="AA76" s="62">
        <v>3</v>
      </c>
      <c r="AB76" s="70">
        <v>93</v>
      </c>
      <c r="AC76" s="137">
        <f>SUM(AB76:AB78)</f>
        <v>949</v>
      </c>
      <c r="AD76" s="61">
        <v>1</v>
      </c>
      <c r="AE76" s="63"/>
      <c r="AF76" s="62">
        <v>2</v>
      </c>
      <c r="AG76" s="62"/>
      <c r="AH76" s="61">
        <v>60</v>
      </c>
      <c r="AI76" s="63">
        <v>71</v>
      </c>
      <c r="AJ76" s="62">
        <v>39</v>
      </c>
      <c r="AK76" s="62">
        <v>54</v>
      </c>
      <c r="AL76" s="61">
        <v>48</v>
      </c>
      <c r="AM76" s="63">
        <v>200</v>
      </c>
      <c r="AN76" s="62">
        <v>27</v>
      </c>
      <c r="AO76" s="62">
        <v>17</v>
      </c>
      <c r="AP76" s="61">
        <v>10</v>
      </c>
      <c r="AQ76" s="63">
        <v>11</v>
      </c>
      <c r="AR76" s="62">
        <v>2</v>
      </c>
      <c r="AS76" s="62">
        <v>1</v>
      </c>
      <c r="AT76" s="61">
        <v>6</v>
      </c>
      <c r="AU76" s="63">
        <v>1</v>
      </c>
      <c r="AV76" s="62">
        <v>2</v>
      </c>
      <c r="AW76" s="62">
        <v>1</v>
      </c>
      <c r="AX76" s="61">
        <v>2</v>
      </c>
      <c r="AY76" s="63">
        <v>3</v>
      </c>
      <c r="AZ76" s="62"/>
      <c r="BA76" s="63"/>
      <c r="BB76" s="164"/>
    </row>
    <row r="77" spans="1:54" ht="23.1" customHeight="1" x14ac:dyDescent="0.25">
      <c r="A77" s="158"/>
      <c r="B77" s="127"/>
      <c r="C77" s="100"/>
      <c r="D77" s="17" t="s">
        <v>166</v>
      </c>
      <c r="E77" s="34">
        <v>8</v>
      </c>
      <c r="F77" s="16">
        <v>30</v>
      </c>
      <c r="G77" s="35">
        <v>67</v>
      </c>
      <c r="H77" s="17" t="s">
        <v>167</v>
      </c>
      <c r="I77" s="34">
        <v>356</v>
      </c>
      <c r="J77" s="35">
        <v>375</v>
      </c>
      <c r="K77" s="16">
        <v>45</v>
      </c>
      <c r="L77" s="16">
        <v>103</v>
      </c>
      <c r="M77" s="34">
        <v>718</v>
      </c>
      <c r="N77" s="35">
        <v>743</v>
      </c>
      <c r="O77" s="16">
        <v>97</v>
      </c>
      <c r="P77" s="16">
        <v>104</v>
      </c>
      <c r="Q77" s="42">
        <f t="shared" si="12"/>
        <v>2541</v>
      </c>
      <c r="R77" s="145"/>
      <c r="S77" s="34">
        <v>5</v>
      </c>
      <c r="T77" s="16"/>
      <c r="U77" s="34"/>
      <c r="V77" s="35">
        <v>60</v>
      </c>
      <c r="W77" s="16">
        <v>36</v>
      </c>
      <c r="X77" s="16">
        <v>35</v>
      </c>
      <c r="Y77" s="34">
        <v>30</v>
      </c>
      <c r="Z77" s="35">
        <v>30</v>
      </c>
      <c r="AA77" s="16">
        <v>15</v>
      </c>
      <c r="AB77" s="42">
        <v>518</v>
      </c>
      <c r="AC77" s="145"/>
      <c r="AD77" s="34">
        <v>23</v>
      </c>
      <c r="AE77" s="35"/>
      <c r="AF77" s="16"/>
      <c r="AG77" s="16">
        <v>10</v>
      </c>
      <c r="AH77" s="34">
        <v>290</v>
      </c>
      <c r="AI77" s="35">
        <v>299</v>
      </c>
      <c r="AJ77" s="16">
        <v>247</v>
      </c>
      <c r="AK77" s="16">
        <v>259</v>
      </c>
      <c r="AL77" s="34">
        <v>179</v>
      </c>
      <c r="AM77" s="35">
        <v>202</v>
      </c>
      <c r="AN77" s="16">
        <v>107</v>
      </c>
      <c r="AO77" s="16">
        <v>175</v>
      </c>
      <c r="AP77" s="34">
        <v>116</v>
      </c>
      <c r="AQ77" s="35">
        <v>149</v>
      </c>
      <c r="AR77" s="16">
        <v>119</v>
      </c>
      <c r="AS77" s="16">
        <v>140</v>
      </c>
      <c r="AT77" s="34">
        <v>84</v>
      </c>
      <c r="AU77" s="35">
        <v>82</v>
      </c>
      <c r="AV77" s="16">
        <v>30</v>
      </c>
      <c r="AW77" s="16">
        <v>46</v>
      </c>
      <c r="AX77" s="34">
        <v>2</v>
      </c>
      <c r="AY77" s="35">
        <v>12</v>
      </c>
      <c r="AZ77" s="16">
        <v>2</v>
      </c>
      <c r="BA77" s="35">
        <v>1</v>
      </c>
      <c r="BB77" s="164"/>
    </row>
    <row r="78" spans="1:54" ht="23.1" customHeight="1" thickBot="1" x14ac:dyDescent="0.3">
      <c r="A78" s="158"/>
      <c r="B78" s="127"/>
      <c r="C78" s="101"/>
      <c r="D78" s="17" t="s">
        <v>168</v>
      </c>
      <c r="E78" s="36">
        <v>9</v>
      </c>
      <c r="F78" s="46">
        <v>31</v>
      </c>
      <c r="G78" s="37">
        <v>68</v>
      </c>
      <c r="H78" s="17" t="s">
        <v>169</v>
      </c>
      <c r="I78" s="36">
        <v>224</v>
      </c>
      <c r="J78" s="37">
        <v>224</v>
      </c>
      <c r="K78" s="46">
        <v>26</v>
      </c>
      <c r="L78" s="46">
        <v>54</v>
      </c>
      <c r="M78" s="36">
        <v>423</v>
      </c>
      <c r="N78" s="37">
        <v>500</v>
      </c>
      <c r="O78" s="46">
        <v>60</v>
      </c>
      <c r="P78" s="46">
        <v>96</v>
      </c>
      <c r="Q78" s="43">
        <f t="shared" si="12"/>
        <v>1607</v>
      </c>
      <c r="R78" s="138"/>
      <c r="S78" s="36"/>
      <c r="T78" s="46">
        <v>33</v>
      </c>
      <c r="U78" s="36">
        <v>37</v>
      </c>
      <c r="V78" s="37"/>
      <c r="W78" s="46">
        <v>21</v>
      </c>
      <c r="X78" s="46">
        <v>22</v>
      </c>
      <c r="Y78" s="36">
        <v>8</v>
      </c>
      <c r="Z78" s="37">
        <v>7</v>
      </c>
      <c r="AA78" s="46">
        <v>12</v>
      </c>
      <c r="AB78" s="43">
        <v>338</v>
      </c>
      <c r="AC78" s="138"/>
      <c r="AD78" s="36"/>
      <c r="AE78" s="37">
        <v>2</v>
      </c>
      <c r="AF78" s="46">
        <v>3</v>
      </c>
      <c r="AG78" s="46"/>
      <c r="AH78" s="36">
        <v>197</v>
      </c>
      <c r="AI78" s="37">
        <v>268</v>
      </c>
      <c r="AJ78" s="46">
        <v>167</v>
      </c>
      <c r="AK78" s="46">
        <v>147</v>
      </c>
      <c r="AL78" s="36">
        <v>84</v>
      </c>
      <c r="AM78" s="37">
        <v>118</v>
      </c>
      <c r="AN78" s="46">
        <v>77</v>
      </c>
      <c r="AO78" s="46">
        <v>94</v>
      </c>
      <c r="AP78" s="36">
        <v>50</v>
      </c>
      <c r="AQ78" s="37">
        <v>71</v>
      </c>
      <c r="AR78" s="46">
        <v>70</v>
      </c>
      <c r="AS78" s="46">
        <v>94</v>
      </c>
      <c r="AT78" s="36">
        <v>56</v>
      </c>
      <c r="AU78" s="37">
        <v>60</v>
      </c>
      <c r="AV78" s="46">
        <v>31</v>
      </c>
      <c r="AW78" s="46">
        <v>22</v>
      </c>
      <c r="AX78" s="36">
        <v>1</v>
      </c>
      <c r="AY78" s="37"/>
      <c r="AZ78" s="46"/>
      <c r="BA78" s="37"/>
      <c r="BB78" s="164"/>
    </row>
    <row r="79" spans="1:54" ht="23.1" customHeight="1" thickBot="1" x14ac:dyDescent="0.3">
      <c r="A79" s="158"/>
      <c r="B79" s="127"/>
      <c r="C79" s="47" t="s">
        <v>170</v>
      </c>
      <c r="D79" s="48" t="s">
        <v>171</v>
      </c>
      <c r="E79" s="16">
        <v>10</v>
      </c>
      <c r="F79" s="16">
        <v>32</v>
      </c>
      <c r="G79" s="16">
        <v>69</v>
      </c>
      <c r="H79" s="49" t="s">
        <v>172</v>
      </c>
      <c r="I79" s="34">
        <v>354</v>
      </c>
      <c r="J79" s="35">
        <v>356</v>
      </c>
      <c r="K79" s="16">
        <v>39</v>
      </c>
      <c r="L79" s="16">
        <v>88</v>
      </c>
      <c r="M79" s="34">
        <v>555</v>
      </c>
      <c r="N79" s="35">
        <v>551</v>
      </c>
      <c r="O79" s="16">
        <v>99</v>
      </c>
      <c r="P79" s="16">
        <v>189</v>
      </c>
      <c r="Q79" s="42">
        <f t="shared" si="12"/>
        <v>2231</v>
      </c>
      <c r="R79" s="79">
        <f>Q79</f>
        <v>2231</v>
      </c>
      <c r="S79" s="34">
        <v>17</v>
      </c>
      <c r="T79" s="16"/>
      <c r="U79" s="34">
        <v>23</v>
      </c>
      <c r="V79" s="35"/>
      <c r="W79" s="16">
        <v>33</v>
      </c>
      <c r="X79" s="16">
        <v>33</v>
      </c>
      <c r="Y79" s="34">
        <v>16</v>
      </c>
      <c r="Z79" s="35">
        <v>29</v>
      </c>
      <c r="AA79" s="16">
        <v>22</v>
      </c>
      <c r="AB79" s="42">
        <v>500</v>
      </c>
      <c r="AC79" s="16">
        <f>AB79</f>
        <v>500</v>
      </c>
      <c r="AD79" s="34">
        <v>5</v>
      </c>
      <c r="AE79" s="35"/>
      <c r="AF79" s="16">
        <v>12</v>
      </c>
      <c r="AG79" s="16"/>
      <c r="AH79" s="34">
        <v>241</v>
      </c>
      <c r="AI79" s="35">
        <v>234</v>
      </c>
      <c r="AJ79" s="16">
        <v>201</v>
      </c>
      <c r="AK79" s="16">
        <v>222</v>
      </c>
      <c r="AL79" s="34">
        <v>161</v>
      </c>
      <c r="AM79" s="35">
        <v>171</v>
      </c>
      <c r="AN79" s="16">
        <v>142</v>
      </c>
      <c r="AO79" s="16">
        <v>144</v>
      </c>
      <c r="AP79" s="34">
        <v>89</v>
      </c>
      <c r="AQ79" s="35">
        <v>160</v>
      </c>
      <c r="AR79" s="16">
        <v>102</v>
      </c>
      <c r="AS79" s="16">
        <v>129</v>
      </c>
      <c r="AT79" s="34">
        <v>75</v>
      </c>
      <c r="AU79" s="35">
        <v>80</v>
      </c>
      <c r="AV79" s="16">
        <v>22</v>
      </c>
      <c r="AW79" s="16">
        <v>33</v>
      </c>
      <c r="AX79" s="34">
        <v>2</v>
      </c>
      <c r="AY79" s="35">
        <v>12</v>
      </c>
      <c r="AZ79" s="16">
        <v>1</v>
      </c>
      <c r="BA79" s="35">
        <v>3</v>
      </c>
      <c r="BB79" s="164"/>
    </row>
    <row r="80" spans="1:54" s="4" customFormat="1" ht="33" customHeight="1" thickBot="1" x14ac:dyDescent="0.3">
      <c r="A80" s="158"/>
      <c r="B80" s="103"/>
      <c r="C80" s="48" t="s">
        <v>103</v>
      </c>
      <c r="D80" s="17"/>
      <c r="E80" s="49"/>
      <c r="F80" s="50"/>
      <c r="G80" s="51"/>
      <c r="H80" s="17"/>
      <c r="I80" s="64">
        <f>SUM(I70:I79)</f>
        <v>2304</v>
      </c>
      <c r="J80" s="66">
        <f t="shared" ref="J80:P80" si="13">SUM(J70:J79)</f>
        <v>2345</v>
      </c>
      <c r="K80" s="65">
        <f t="shared" si="13"/>
        <v>267</v>
      </c>
      <c r="L80" s="65">
        <f t="shared" si="13"/>
        <v>560</v>
      </c>
      <c r="M80" s="64">
        <f t="shared" si="13"/>
        <v>3854</v>
      </c>
      <c r="N80" s="66">
        <f t="shared" si="13"/>
        <v>4036</v>
      </c>
      <c r="O80" s="65">
        <f t="shared" si="13"/>
        <v>836</v>
      </c>
      <c r="P80" s="65">
        <f t="shared" si="13"/>
        <v>1369</v>
      </c>
      <c r="Q80" s="72">
        <f>SUM(I80:P80)</f>
        <v>15571</v>
      </c>
      <c r="R80" s="81"/>
      <c r="S80" s="64">
        <f>SUM(S70:S79)</f>
        <v>165</v>
      </c>
      <c r="T80" s="65">
        <f t="shared" ref="T80:AB80" si="14">SUM(T70:T79)</f>
        <v>45</v>
      </c>
      <c r="U80" s="64">
        <f t="shared" si="14"/>
        <v>124</v>
      </c>
      <c r="V80" s="66">
        <f t="shared" si="14"/>
        <v>81</v>
      </c>
      <c r="W80" s="65">
        <f t="shared" si="14"/>
        <v>245</v>
      </c>
      <c r="X80" s="65">
        <f t="shared" si="14"/>
        <v>247</v>
      </c>
      <c r="Y80" s="64">
        <f t="shared" si="14"/>
        <v>139</v>
      </c>
      <c r="Z80" s="66">
        <f t="shared" si="14"/>
        <v>144</v>
      </c>
      <c r="AA80" s="65">
        <f t="shared" si="14"/>
        <v>122</v>
      </c>
      <c r="AB80" s="72">
        <f t="shared" si="14"/>
        <v>3357</v>
      </c>
      <c r="AC80" s="81"/>
      <c r="AD80" s="64" t="s">
        <v>340</v>
      </c>
      <c r="AE80" s="66">
        <f t="shared" ref="AE80:BA80" si="15">SUM(AE70:AE79)</f>
        <v>8</v>
      </c>
      <c r="AF80" s="65">
        <f t="shared" si="15"/>
        <v>36</v>
      </c>
      <c r="AG80" s="65">
        <f t="shared" si="15"/>
        <v>11</v>
      </c>
      <c r="AH80" s="64">
        <f t="shared" si="15"/>
        <v>1826</v>
      </c>
      <c r="AI80" s="66">
        <f t="shared" si="15"/>
        <v>1919</v>
      </c>
      <c r="AJ80" s="65">
        <f t="shared" si="15"/>
        <v>1694</v>
      </c>
      <c r="AK80" s="65">
        <f t="shared" si="15"/>
        <v>1627</v>
      </c>
      <c r="AL80" s="64">
        <f t="shared" si="15"/>
        <v>1103</v>
      </c>
      <c r="AM80" s="66" t="s">
        <v>361</v>
      </c>
      <c r="AN80" s="65">
        <f t="shared" si="15"/>
        <v>744</v>
      </c>
      <c r="AO80" s="65">
        <f t="shared" si="15"/>
        <v>1007</v>
      </c>
      <c r="AP80" s="64">
        <f t="shared" si="15"/>
        <v>642</v>
      </c>
      <c r="AQ80" s="66">
        <f t="shared" si="15"/>
        <v>888</v>
      </c>
      <c r="AR80" s="65">
        <f t="shared" si="15"/>
        <v>624</v>
      </c>
      <c r="AS80" s="65">
        <f t="shared" si="15"/>
        <v>819</v>
      </c>
      <c r="AT80" s="64">
        <f t="shared" si="15"/>
        <v>465</v>
      </c>
      <c r="AU80" s="66">
        <f t="shared" si="15"/>
        <v>524</v>
      </c>
      <c r="AV80" s="65">
        <f t="shared" si="15"/>
        <v>177</v>
      </c>
      <c r="AW80" s="65">
        <f t="shared" si="15"/>
        <v>214</v>
      </c>
      <c r="AX80" s="64" t="s">
        <v>362</v>
      </c>
      <c r="AY80" s="66">
        <f t="shared" si="15"/>
        <v>42</v>
      </c>
      <c r="AZ80" s="65">
        <f t="shared" si="15"/>
        <v>3</v>
      </c>
      <c r="BA80" s="66">
        <f t="shared" si="15"/>
        <v>4</v>
      </c>
      <c r="BB80" s="164"/>
    </row>
    <row r="81" spans="1:54" ht="23.1" customHeight="1" x14ac:dyDescent="0.25">
      <c r="A81" s="158"/>
      <c r="B81" s="102" t="s">
        <v>173</v>
      </c>
      <c r="C81" s="135" t="s">
        <v>174</v>
      </c>
      <c r="D81" s="26" t="s">
        <v>175</v>
      </c>
      <c r="E81" s="19">
        <v>1</v>
      </c>
      <c r="F81" s="19">
        <v>33</v>
      </c>
      <c r="G81" s="19">
        <v>70</v>
      </c>
      <c r="H81" s="58" t="s">
        <v>137</v>
      </c>
      <c r="I81" s="34">
        <v>423</v>
      </c>
      <c r="J81" s="35">
        <v>432</v>
      </c>
      <c r="K81" s="16">
        <v>47</v>
      </c>
      <c r="L81" s="16">
        <v>73</v>
      </c>
      <c r="M81" s="34">
        <v>692</v>
      </c>
      <c r="N81" s="35">
        <v>649</v>
      </c>
      <c r="O81" s="16">
        <v>106</v>
      </c>
      <c r="P81" s="16">
        <v>210</v>
      </c>
      <c r="Q81" s="42">
        <f>SUM(I81:P81)</f>
        <v>2632</v>
      </c>
      <c r="R81" s="130">
        <f>SUM(Q81:Q82)</f>
        <v>5519</v>
      </c>
      <c r="S81" s="34">
        <v>30</v>
      </c>
      <c r="T81" s="16"/>
      <c r="U81" s="34">
        <v>40</v>
      </c>
      <c r="V81" s="35"/>
      <c r="W81" s="16">
        <v>44</v>
      </c>
      <c r="X81" s="16">
        <v>37</v>
      </c>
      <c r="Y81" s="34">
        <v>25</v>
      </c>
      <c r="Z81" s="35">
        <v>27</v>
      </c>
      <c r="AA81" s="16">
        <v>19</v>
      </c>
      <c r="AB81" s="42">
        <v>596</v>
      </c>
      <c r="AC81" s="130">
        <f>SUM(AB81:AB82)</f>
        <v>1282</v>
      </c>
      <c r="AD81" s="34">
        <v>2</v>
      </c>
      <c r="AE81" s="35"/>
      <c r="AF81" s="16">
        <v>13</v>
      </c>
      <c r="AG81" s="16"/>
      <c r="AH81" s="34">
        <v>333</v>
      </c>
      <c r="AI81" s="35">
        <v>285</v>
      </c>
      <c r="AJ81" s="16">
        <v>229</v>
      </c>
      <c r="AK81" s="16">
        <v>215</v>
      </c>
      <c r="AL81" s="34">
        <v>198</v>
      </c>
      <c r="AM81" s="35">
        <v>263</v>
      </c>
      <c r="AN81" s="16">
        <v>144</v>
      </c>
      <c r="AO81" s="16">
        <v>137</v>
      </c>
      <c r="AP81" s="34">
        <v>89</v>
      </c>
      <c r="AQ81" s="35">
        <v>127</v>
      </c>
      <c r="AR81" s="16">
        <v>88</v>
      </c>
      <c r="AS81" s="16">
        <v>134</v>
      </c>
      <c r="AT81" s="34">
        <v>118</v>
      </c>
      <c r="AU81" s="35">
        <v>120</v>
      </c>
      <c r="AV81" s="16">
        <v>62</v>
      </c>
      <c r="AW81" s="16">
        <v>59</v>
      </c>
      <c r="AX81" s="34">
        <v>16</v>
      </c>
      <c r="AY81" s="35">
        <v>13</v>
      </c>
      <c r="AZ81" s="16">
        <v>2</v>
      </c>
      <c r="BA81" s="35"/>
      <c r="BB81" s="164"/>
    </row>
    <row r="82" spans="1:54" ht="23.1" customHeight="1" thickBot="1" x14ac:dyDescent="0.3">
      <c r="A82" s="158"/>
      <c r="B82" s="127"/>
      <c r="C82" s="136"/>
      <c r="D82" s="29" t="s">
        <v>176</v>
      </c>
      <c r="E82" s="16">
        <v>2</v>
      </c>
      <c r="F82" s="16">
        <v>34</v>
      </c>
      <c r="G82" s="16">
        <v>71</v>
      </c>
      <c r="H82" s="60" t="s">
        <v>177</v>
      </c>
      <c r="I82" s="32">
        <v>417</v>
      </c>
      <c r="J82" s="33">
        <v>417</v>
      </c>
      <c r="K82" s="19">
        <v>39</v>
      </c>
      <c r="L82" s="19">
        <v>86</v>
      </c>
      <c r="M82" s="32">
        <v>752</v>
      </c>
      <c r="N82" s="33">
        <v>825</v>
      </c>
      <c r="O82" s="19">
        <v>88</v>
      </c>
      <c r="P82" s="19">
        <v>263</v>
      </c>
      <c r="Q82" s="41">
        <f t="shared" ref="Q82:Q84" si="16">SUM(I82:P82)</f>
        <v>2887</v>
      </c>
      <c r="R82" s="131"/>
      <c r="S82" s="32">
        <v>32</v>
      </c>
      <c r="T82" s="19"/>
      <c r="U82" s="32"/>
      <c r="V82" s="33">
        <v>43</v>
      </c>
      <c r="W82" s="19">
        <v>51</v>
      </c>
      <c r="X82" s="19">
        <v>45</v>
      </c>
      <c r="Y82" s="32">
        <v>33</v>
      </c>
      <c r="Z82" s="33">
        <v>46</v>
      </c>
      <c r="AA82" s="19">
        <v>18</v>
      </c>
      <c r="AB82" s="41">
        <v>686</v>
      </c>
      <c r="AC82" s="131"/>
      <c r="AD82" s="32">
        <v>10</v>
      </c>
      <c r="AE82" s="33"/>
      <c r="AF82" s="19"/>
      <c r="AG82" s="19">
        <v>15</v>
      </c>
      <c r="AH82" s="32">
        <v>380</v>
      </c>
      <c r="AI82" s="33">
        <v>316</v>
      </c>
      <c r="AJ82" s="19">
        <v>245</v>
      </c>
      <c r="AK82" s="19">
        <v>302</v>
      </c>
      <c r="AL82" s="32">
        <v>176</v>
      </c>
      <c r="AM82" s="33">
        <v>269</v>
      </c>
      <c r="AN82" s="19">
        <v>126</v>
      </c>
      <c r="AO82" s="19">
        <v>176</v>
      </c>
      <c r="AP82" s="32">
        <v>101</v>
      </c>
      <c r="AQ82" s="33">
        <v>195</v>
      </c>
      <c r="AR82" s="19">
        <v>128</v>
      </c>
      <c r="AS82" s="19">
        <v>156</v>
      </c>
      <c r="AT82" s="32">
        <v>104</v>
      </c>
      <c r="AU82" s="33">
        <v>109</v>
      </c>
      <c r="AV82" s="19">
        <v>44</v>
      </c>
      <c r="AW82" s="19">
        <v>36</v>
      </c>
      <c r="AX82" s="32">
        <v>10</v>
      </c>
      <c r="AY82" s="33">
        <v>12</v>
      </c>
      <c r="AZ82" s="19"/>
      <c r="BA82" s="33">
        <v>2</v>
      </c>
      <c r="BB82" s="164"/>
    </row>
    <row r="83" spans="1:54" ht="23.1" customHeight="1" x14ac:dyDescent="0.25">
      <c r="A83" s="158"/>
      <c r="B83" s="127"/>
      <c r="C83" s="135" t="s">
        <v>178</v>
      </c>
      <c r="D83" s="17" t="s">
        <v>144</v>
      </c>
      <c r="E83" s="61">
        <v>3</v>
      </c>
      <c r="F83" s="62">
        <v>35</v>
      </c>
      <c r="G83" s="63">
        <v>72</v>
      </c>
      <c r="H83" s="17" t="s">
        <v>179</v>
      </c>
      <c r="I83" s="30">
        <v>286</v>
      </c>
      <c r="J83" s="31">
        <v>286</v>
      </c>
      <c r="K83" s="45">
        <v>38</v>
      </c>
      <c r="L83" s="45">
        <v>49</v>
      </c>
      <c r="M83" s="30" t="s">
        <v>293</v>
      </c>
      <c r="N83" s="31">
        <v>537</v>
      </c>
      <c r="O83" s="45">
        <v>59</v>
      </c>
      <c r="P83" s="45">
        <v>173</v>
      </c>
      <c r="Q83" s="40">
        <f t="shared" si="16"/>
        <v>1428</v>
      </c>
      <c r="R83" s="137">
        <f>SUM(Q83:Q84)</f>
        <v>3231</v>
      </c>
      <c r="S83" s="30">
        <v>32</v>
      </c>
      <c r="T83" s="45"/>
      <c r="U83" s="30">
        <v>12</v>
      </c>
      <c r="V83" s="31"/>
      <c r="W83" s="45">
        <v>43</v>
      </c>
      <c r="X83" s="45">
        <v>37</v>
      </c>
      <c r="Y83" s="30">
        <v>16</v>
      </c>
      <c r="Z83" s="31">
        <v>19</v>
      </c>
      <c r="AA83" s="45">
        <v>9</v>
      </c>
      <c r="AB83" s="40">
        <v>444</v>
      </c>
      <c r="AC83" s="151">
        <f>SUM(AB83:AB84)</f>
        <v>843</v>
      </c>
      <c r="AD83" s="30"/>
      <c r="AE83" s="31">
        <v>4</v>
      </c>
      <c r="AF83" s="45"/>
      <c r="AG83" s="45">
        <v>5</v>
      </c>
      <c r="AH83" s="30">
        <v>241</v>
      </c>
      <c r="AI83" s="31">
        <v>249</v>
      </c>
      <c r="AJ83" s="45">
        <v>164</v>
      </c>
      <c r="AK83" s="45">
        <v>180</v>
      </c>
      <c r="AL83" s="30">
        <v>97</v>
      </c>
      <c r="AM83" s="31">
        <v>148</v>
      </c>
      <c r="AN83" s="45">
        <v>85</v>
      </c>
      <c r="AO83" s="45">
        <v>118</v>
      </c>
      <c r="AP83" s="30">
        <v>93</v>
      </c>
      <c r="AQ83" s="31">
        <v>130</v>
      </c>
      <c r="AR83" s="45">
        <v>73</v>
      </c>
      <c r="AS83" s="45">
        <v>92</v>
      </c>
      <c r="AT83" s="30">
        <v>53</v>
      </c>
      <c r="AU83" s="31">
        <v>68</v>
      </c>
      <c r="AV83" s="45">
        <v>39</v>
      </c>
      <c r="AW83" s="45">
        <v>49</v>
      </c>
      <c r="AX83" s="30">
        <v>14</v>
      </c>
      <c r="AY83" s="31">
        <v>10</v>
      </c>
      <c r="AZ83" s="45"/>
      <c r="BA83" s="31">
        <v>1</v>
      </c>
      <c r="BB83" s="164"/>
    </row>
    <row r="84" spans="1:54" ht="23.1" customHeight="1" thickBot="1" x14ac:dyDescent="0.3">
      <c r="A84" s="158"/>
      <c r="B84" s="127"/>
      <c r="C84" s="136"/>
      <c r="D84" s="17" t="s">
        <v>180</v>
      </c>
      <c r="E84" s="52">
        <v>4</v>
      </c>
      <c r="F84" s="53">
        <v>36</v>
      </c>
      <c r="G84" s="54">
        <v>73</v>
      </c>
      <c r="H84" s="17" t="s">
        <v>181</v>
      </c>
      <c r="I84" s="36">
        <v>301</v>
      </c>
      <c r="J84" s="37">
        <v>301</v>
      </c>
      <c r="K84" s="46">
        <v>20</v>
      </c>
      <c r="L84" s="46">
        <v>36</v>
      </c>
      <c r="M84" s="36">
        <v>488</v>
      </c>
      <c r="N84" s="37">
        <v>470</v>
      </c>
      <c r="O84" s="46">
        <v>53</v>
      </c>
      <c r="P84" s="46">
        <v>134</v>
      </c>
      <c r="Q84" s="43">
        <f t="shared" si="16"/>
        <v>1803</v>
      </c>
      <c r="R84" s="138"/>
      <c r="S84" s="36">
        <v>40</v>
      </c>
      <c r="T84" s="46"/>
      <c r="U84" s="36">
        <v>36</v>
      </c>
      <c r="V84" s="37"/>
      <c r="W84" s="46">
        <v>30</v>
      </c>
      <c r="X84" s="46">
        <v>28</v>
      </c>
      <c r="Y84" s="36">
        <v>10</v>
      </c>
      <c r="Z84" s="37">
        <v>15</v>
      </c>
      <c r="AA84" s="46">
        <v>13</v>
      </c>
      <c r="AB84" s="43">
        <v>399</v>
      </c>
      <c r="AC84" s="152"/>
      <c r="AD84" s="36">
        <v>1</v>
      </c>
      <c r="AE84" s="37"/>
      <c r="AF84" s="46"/>
      <c r="AG84" s="46">
        <v>1</v>
      </c>
      <c r="AH84" s="36">
        <v>211</v>
      </c>
      <c r="AI84" s="37">
        <v>294</v>
      </c>
      <c r="AJ84" s="46">
        <v>232</v>
      </c>
      <c r="AK84" s="46">
        <v>141</v>
      </c>
      <c r="AL84" s="36">
        <v>98</v>
      </c>
      <c r="AM84" s="37">
        <v>180</v>
      </c>
      <c r="AN84" s="46">
        <v>75</v>
      </c>
      <c r="AO84" s="46">
        <v>85</v>
      </c>
      <c r="AP84" s="36">
        <v>59</v>
      </c>
      <c r="AQ84" s="37">
        <v>87</v>
      </c>
      <c r="AR84" s="46">
        <v>74</v>
      </c>
      <c r="AS84" s="46">
        <v>105</v>
      </c>
      <c r="AT84" s="36">
        <v>49</v>
      </c>
      <c r="AU84" s="37">
        <v>54</v>
      </c>
      <c r="AV84" s="46">
        <v>27</v>
      </c>
      <c r="AW84" s="46">
        <v>14</v>
      </c>
      <c r="AX84" s="36">
        <v>11</v>
      </c>
      <c r="AY84" s="37">
        <v>6</v>
      </c>
      <c r="AZ84" s="46"/>
      <c r="BA84" s="37"/>
      <c r="BB84" s="164"/>
    </row>
    <row r="85" spans="1:54" s="4" customFormat="1" ht="42.75" customHeight="1" thickBot="1" x14ac:dyDescent="0.3">
      <c r="A85" s="158"/>
      <c r="B85" s="103"/>
      <c r="C85" s="48" t="s">
        <v>103</v>
      </c>
      <c r="D85" s="49"/>
      <c r="E85" s="50"/>
      <c r="F85" s="50"/>
      <c r="G85" s="50"/>
      <c r="H85" s="50"/>
      <c r="I85" s="34">
        <f>SUM(I81:I84)</f>
        <v>1427</v>
      </c>
      <c r="J85" s="35">
        <f t="shared" ref="J85:Q85" si="17">SUM(J81:J84)</f>
        <v>1436</v>
      </c>
      <c r="K85" s="16">
        <f t="shared" si="17"/>
        <v>144</v>
      </c>
      <c r="L85" s="16">
        <f t="shared" si="17"/>
        <v>244</v>
      </c>
      <c r="M85" s="34">
        <f t="shared" si="17"/>
        <v>1932</v>
      </c>
      <c r="N85" s="35">
        <f t="shared" si="17"/>
        <v>2481</v>
      </c>
      <c r="O85" s="16">
        <f t="shared" si="17"/>
        <v>306</v>
      </c>
      <c r="P85" s="16">
        <f t="shared" si="17"/>
        <v>780</v>
      </c>
      <c r="Q85" s="42">
        <f t="shared" si="17"/>
        <v>8750</v>
      </c>
      <c r="R85" s="13"/>
      <c r="S85" s="34">
        <f>SUM(S81:S84)</f>
        <v>134</v>
      </c>
      <c r="T85" s="16"/>
      <c r="U85" s="34">
        <f t="shared" ref="U85:AB85" si="18">SUM(U81:U84)</f>
        <v>88</v>
      </c>
      <c r="V85" s="35">
        <f t="shared" si="18"/>
        <v>43</v>
      </c>
      <c r="W85" s="16">
        <f t="shared" si="18"/>
        <v>168</v>
      </c>
      <c r="X85" s="16">
        <f t="shared" si="18"/>
        <v>147</v>
      </c>
      <c r="Y85" s="34">
        <f t="shared" si="18"/>
        <v>84</v>
      </c>
      <c r="Z85" s="35">
        <f t="shared" si="18"/>
        <v>107</v>
      </c>
      <c r="AA85" s="16">
        <f t="shared" si="18"/>
        <v>59</v>
      </c>
      <c r="AB85" s="42">
        <f t="shared" si="18"/>
        <v>2125</v>
      </c>
      <c r="AC85" s="12"/>
      <c r="AD85" s="34">
        <f>SUM(AD81:AD84)</f>
        <v>13</v>
      </c>
      <c r="AE85" s="35">
        <f t="shared" ref="AE85:BA85" si="19">SUM(AE81:AE84)</f>
        <v>4</v>
      </c>
      <c r="AF85" s="16">
        <f t="shared" si="19"/>
        <v>13</v>
      </c>
      <c r="AG85" s="16">
        <f t="shared" si="19"/>
        <v>21</v>
      </c>
      <c r="AH85" s="34">
        <f t="shared" si="19"/>
        <v>1165</v>
      </c>
      <c r="AI85" s="35">
        <f t="shared" si="19"/>
        <v>1144</v>
      </c>
      <c r="AJ85" s="16">
        <f t="shared" si="19"/>
        <v>870</v>
      </c>
      <c r="AK85" s="16">
        <f t="shared" si="19"/>
        <v>838</v>
      </c>
      <c r="AL85" s="34">
        <f t="shared" si="19"/>
        <v>569</v>
      </c>
      <c r="AM85" s="35">
        <f t="shared" si="19"/>
        <v>860</v>
      </c>
      <c r="AN85" s="16">
        <f t="shared" si="19"/>
        <v>430</v>
      </c>
      <c r="AO85" s="16">
        <f t="shared" si="19"/>
        <v>516</v>
      </c>
      <c r="AP85" s="34">
        <f t="shared" si="19"/>
        <v>342</v>
      </c>
      <c r="AQ85" s="35">
        <f t="shared" si="19"/>
        <v>539</v>
      </c>
      <c r="AR85" s="16">
        <f t="shared" si="19"/>
        <v>363</v>
      </c>
      <c r="AS85" s="16">
        <f t="shared" si="19"/>
        <v>487</v>
      </c>
      <c r="AT85" s="34">
        <f t="shared" si="19"/>
        <v>324</v>
      </c>
      <c r="AU85" s="35">
        <f t="shared" si="19"/>
        <v>351</v>
      </c>
      <c r="AV85" s="16">
        <f t="shared" si="19"/>
        <v>172</v>
      </c>
      <c r="AW85" s="16">
        <f t="shared" si="19"/>
        <v>158</v>
      </c>
      <c r="AX85" s="34">
        <f t="shared" si="19"/>
        <v>51</v>
      </c>
      <c r="AY85" s="35">
        <f t="shared" si="19"/>
        <v>41</v>
      </c>
      <c r="AZ85" s="16">
        <f t="shared" si="19"/>
        <v>2</v>
      </c>
      <c r="BA85" s="35">
        <f t="shared" si="19"/>
        <v>3</v>
      </c>
      <c r="BB85" s="164"/>
    </row>
    <row r="86" spans="1:54" s="4" customFormat="1" ht="49.5" customHeight="1" thickBot="1" x14ac:dyDescent="0.3">
      <c r="A86" s="156"/>
      <c r="B86" s="92" t="s">
        <v>114</v>
      </c>
      <c r="C86" s="93"/>
      <c r="D86" s="93"/>
      <c r="E86" s="93"/>
      <c r="F86" s="93"/>
      <c r="G86" s="93"/>
      <c r="H86" s="153"/>
      <c r="I86" s="64">
        <f>I85+I80+I69</f>
        <v>8771</v>
      </c>
      <c r="J86" s="66">
        <f>J85+J80+J69</f>
        <v>9254</v>
      </c>
      <c r="K86" s="65">
        <f>K85+K80+K69</f>
        <v>868</v>
      </c>
      <c r="L86" s="65">
        <f>L85+L80+L69</f>
        <v>2174</v>
      </c>
      <c r="M86" s="64" t="e">
        <f>M85+M80+M69</f>
        <v>#VALUE!</v>
      </c>
      <c r="N86" s="66" t="s">
        <v>315</v>
      </c>
      <c r="O86" s="65">
        <f>O85+O80+O69</f>
        <v>2448</v>
      </c>
      <c r="P86" s="65">
        <f>P85+P80+P69</f>
        <v>4560</v>
      </c>
      <c r="Q86" s="72">
        <f>Q85+Q80+Q69</f>
        <v>48305</v>
      </c>
      <c r="R86" s="80"/>
      <c r="S86" s="64">
        <f t="shared" ref="S86:Y86" si="20">S85+S80+S69</f>
        <v>568</v>
      </c>
      <c r="T86" s="65">
        <f t="shared" si="20"/>
        <v>263</v>
      </c>
      <c r="U86" s="64">
        <f t="shared" si="20"/>
        <v>883</v>
      </c>
      <c r="V86" s="66">
        <f t="shared" si="20"/>
        <v>187</v>
      </c>
      <c r="W86" s="65">
        <f t="shared" si="20"/>
        <v>1117</v>
      </c>
      <c r="X86" s="65">
        <f t="shared" si="20"/>
        <v>1052</v>
      </c>
      <c r="Y86" s="64">
        <f t="shared" si="20"/>
        <v>632</v>
      </c>
      <c r="Z86" s="66" t="s">
        <v>330</v>
      </c>
      <c r="AA86" s="65" t="s">
        <v>329</v>
      </c>
      <c r="AB86" s="72">
        <f>AB85+AB80+AB69</f>
        <v>12889</v>
      </c>
      <c r="AC86" s="65"/>
      <c r="AD86" s="64" t="s">
        <v>341</v>
      </c>
      <c r="AE86" s="66">
        <f>AE85+AE80+AE69</f>
        <v>31</v>
      </c>
      <c r="AF86" s="65">
        <f>AF85+AF80+AF69</f>
        <v>158</v>
      </c>
      <c r="AG86" s="65">
        <f>AG85+AG80+AG69</f>
        <v>40</v>
      </c>
      <c r="AH86" s="64" t="s">
        <v>369</v>
      </c>
      <c r="AI86" s="66" t="s">
        <v>368</v>
      </c>
      <c r="AJ86" s="65">
        <f>AJ85+AJ80+AJ69</f>
        <v>5846</v>
      </c>
      <c r="AK86" s="65">
        <f>AK85+AK80+AK69</f>
        <v>5726</v>
      </c>
      <c r="AL86" s="64">
        <f>AL85+AL80+AL69</f>
        <v>4078</v>
      </c>
      <c r="AM86" s="66" t="s">
        <v>367</v>
      </c>
      <c r="AN86" s="65">
        <f>AN85+AN80+AN69</f>
        <v>2928</v>
      </c>
      <c r="AO86" s="65" t="s">
        <v>366</v>
      </c>
      <c r="AP86" s="64">
        <f>AP85+AP80+AP69</f>
        <v>2387</v>
      </c>
      <c r="AQ86" s="66" t="s">
        <v>365</v>
      </c>
      <c r="AR86" s="65">
        <f t="shared" ref="AR86:AW86" si="21">AR85+AR80+AR69</f>
        <v>2185</v>
      </c>
      <c r="AS86" s="65">
        <f t="shared" si="21"/>
        <v>3039</v>
      </c>
      <c r="AT86" s="64">
        <f t="shared" si="21"/>
        <v>1593</v>
      </c>
      <c r="AU86" s="66">
        <f t="shared" si="21"/>
        <v>1891</v>
      </c>
      <c r="AV86" s="65">
        <f t="shared" si="21"/>
        <v>687</v>
      </c>
      <c r="AW86" s="65">
        <f t="shared" si="21"/>
        <v>762</v>
      </c>
      <c r="AX86" s="64" t="s">
        <v>364</v>
      </c>
      <c r="AY86" s="66">
        <f>AY85+AY80+AY69</f>
        <v>171</v>
      </c>
      <c r="AZ86" s="65" t="s">
        <v>363</v>
      </c>
      <c r="BA86" s="66">
        <f>BA85+BA80+BA69</f>
        <v>15</v>
      </c>
      <c r="BB86" s="164"/>
    </row>
    <row r="87" spans="1:54" s="4" customFormat="1" ht="6.75" customHeight="1" thickBot="1" x14ac:dyDescent="0.3">
      <c r="A87" s="10"/>
      <c r="B87" s="7"/>
      <c r="C87" s="7"/>
      <c r="D87" s="7"/>
      <c r="E87" s="7"/>
      <c r="F87" s="7"/>
      <c r="G87" s="7"/>
      <c r="H87" s="7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4"/>
    </row>
    <row r="88" spans="1:54" ht="23.1" customHeight="1" x14ac:dyDescent="0.25">
      <c r="A88" s="154" t="s">
        <v>182</v>
      </c>
      <c r="B88" s="102" t="s">
        <v>183</v>
      </c>
      <c r="C88" s="118" t="s">
        <v>182</v>
      </c>
      <c r="D88" s="102" t="s">
        <v>184</v>
      </c>
      <c r="E88" s="61">
        <v>1</v>
      </c>
      <c r="F88" s="62">
        <v>1</v>
      </c>
      <c r="G88" s="63">
        <v>74</v>
      </c>
      <c r="H88" s="58" t="s">
        <v>73</v>
      </c>
      <c r="I88" s="30" t="s">
        <v>297</v>
      </c>
      <c r="J88" s="45">
        <v>291</v>
      </c>
      <c r="K88" s="30">
        <v>47</v>
      </c>
      <c r="L88" s="31">
        <v>107</v>
      </c>
      <c r="M88" s="45">
        <v>465</v>
      </c>
      <c r="N88" s="45">
        <v>559</v>
      </c>
      <c r="O88" s="30">
        <v>42</v>
      </c>
      <c r="P88" s="31">
        <v>179</v>
      </c>
      <c r="Q88" s="31">
        <f>SUM(I88:P88)</f>
        <v>1690</v>
      </c>
      <c r="R88" s="137">
        <f>SUM(Q88:Q99)</f>
        <v>19381</v>
      </c>
      <c r="S88" s="30">
        <v>120</v>
      </c>
      <c r="T88" s="31"/>
      <c r="U88" s="45">
        <v>91</v>
      </c>
      <c r="V88" s="45"/>
      <c r="W88" s="30">
        <v>47</v>
      </c>
      <c r="X88" s="31">
        <v>33</v>
      </c>
      <c r="Y88" s="45">
        <v>15</v>
      </c>
      <c r="Z88" s="45">
        <v>22</v>
      </c>
      <c r="AA88" s="40">
        <v>5</v>
      </c>
      <c r="AB88" s="31">
        <v>414</v>
      </c>
      <c r="AC88" s="137" t="s">
        <v>331</v>
      </c>
      <c r="AD88" s="30">
        <v>19</v>
      </c>
      <c r="AE88" s="31"/>
      <c r="AF88" s="45"/>
      <c r="AG88" s="45"/>
      <c r="AH88" s="30">
        <v>171</v>
      </c>
      <c r="AI88" s="31">
        <v>259</v>
      </c>
      <c r="AJ88" s="45">
        <v>248</v>
      </c>
      <c r="AK88" s="45">
        <v>255</v>
      </c>
      <c r="AL88" s="30">
        <v>109</v>
      </c>
      <c r="AM88" s="31">
        <v>189</v>
      </c>
      <c r="AN88" s="45">
        <v>80</v>
      </c>
      <c r="AO88" s="45">
        <v>113</v>
      </c>
      <c r="AP88" s="30">
        <v>73</v>
      </c>
      <c r="AQ88" s="31">
        <v>161</v>
      </c>
      <c r="AR88" s="45">
        <v>63</v>
      </c>
      <c r="AS88" s="45">
        <v>98</v>
      </c>
      <c r="AT88" s="30">
        <v>50</v>
      </c>
      <c r="AU88" s="31">
        <v>75</v>
      </c>
      <c r="AV88" s="45">
        <v>14</v>
      </c>
      <c r="AW88" s="45">
        <v>13</v>
      </c>
      <c r="AX88" s="30">
        <v>4</v>
      </c>
      <c r="AY88" s="31">
        <v>5</v>
      </c>
      <c r="AZ88" s="45"/>
      <c r="BA88" s="31">
        <v>1</v>
      </c>
      <c r="BB88" s="164"/>
    </row>
    <row r="89" spans="1:54" ht="23.1" customHeight="1" x14ac:dyDescent="0.25">
      <c r="A89" s="155"/>
      <c r="B89" s="127"/>
      <c r="C89" s="147"/>
      <c r="D89" s="127"/>
      <c r="E89" s="34">
        <v>2</v>
      </c>
      <c r="F89" s="16">
        <v>2</v>
      </c>
      <c r="G89" s="35">
        <v>75</v>
      </c>
      <c r="H89" s="59" t="s">
        <v>185</v>
      </c>
      <c r="I89" s="32">
        <v>327</v>
      </c>
      <c r="J89" s="19">
        <v>332</v>
      </c>
      <c r="K89" s="32">
        <v>46</v>
      </c>
      <c r="L89" s="33">
        <v>132</v>
      </c>
      <c r="M89" s="19">
        <v>851</v>
      </c>
      <c r="N89" s="19">
        <v>942</v>
      </c>
      <c r="O89" s="32">
        <v>190</v>
      </c>
      <c r="P89" s="33">
        <v>676</v>
      </c>
      <c r="Q89" s="33">
        <f t="shared" ref="Q89:Q99" si="22">SUM(I89:P89)</f>
        <v>3496</v>
      </c>
      <c r="R89" s="145"/>
      <c r="S89" s="32">
        <v>103</v>
      </c>
      <c r="T89" s="33"/>
      <c r="U89" s="19">
        <v>191</v>
      </c>
      <c r="V89" s="19"/>
      <c r="W89" s="32">
        <v>121</v>
      </c>
      <c r="X89" s="33">
        <v>99</v>
      </c>
      <c r="Y89" s="19">
        <v>20</v>
      </c>
      <c r="Z89" s="19">
        <v>33</v>
      </c>
      <c r="AA89" s="41">
        <v>16</v>
      </c>
      <c r="AB89" s="33">
        <v>599</v>
      </c>
      <c r="AC89" s="145"/>
      <c r="AD89" s="32"/>
      <c r="AE89" s="33">
        <v>14</v>
      </c>
      <c r="AF89" s="19">
        <v>74</v>
      </c>
      <c r="AG89" s="19"/>
      <c r="AH89" s="32">
        <v>271</v>
      </c>
      <c r="AI89" s="33">
        <v>252</v>
      </c>
      <c r="AJ89" s="19">
        <v>350</v>
      </c>
      <c r="AK89" s="19">
        <v>298</v>
      </c>
      <c r="AL89" s="32">
        <v>331</v>
      </c>
      <c r="AM89" s="33">
        <v>417</v>
      </c>
      <c r="AN89" s="19">
        <v>177</v>
      </c>
      <c r="AO89" s="19">
        <v>313</v>
      </c>
      <c r="AP89" s="32">
        <v>112</v>
      </c>
      <c r="AQ89" s="33">
        <v>192</v>
      </c>
      <c r="AR89" s="19">
        <v>146</v>
      </c>
      <c r="AS89" s="19">
        <v>285</v>
      </c>
      <c r="AT89" s="32">
        <v>81</v>
      </c>
      <c r="AU89" s="33">
        <v>155</v>
      </c>
      <c r="AV89" s="19">
        <v>23</v>
      </c>
      <c r="AW89" s="19">
        <v>63</v>
      </c>
      <c r="AX89" s="32">
        <v>5</v>
      </c>
      <c r="AY89" s="33">
        <v>21</v>
      </c>
      <c r="AZ89" s="19"/>
      <c r="BA89" s="33">
        <v>4</v>
      </c>
      <c r="BB89" s="164"/>
    </row>
    <row r="90" spans="1:54" ht="23.1" customHeight="1" x14ac:dyDescent="0.25">
      <c r="A90" s="155"/>
      <c r="B90" s="127"/>
      <c r="C90" s="147"/>
      <c r="D90" s="127"/>
      <c r="E90" s="32">
        <v>3</v>
      </c>
      <c r="F90" s="19">
        <v>3</v>
      </c>
      <c r="G90" s="33">
        <v>76</v>
      </c>
      <c r="H90" s="59" t="s">
        <v>186</v>
      </c>
      <c r="I90" s="34">
        <v>195</v>
      </c>
      <c r="J90" s="16">
        <v>207</v>
      </c>
      <c r="K90" s="34">
        <v>47</v>
      </c>
      <c r="L90" s="35">
        <v>66</v>
      </c>
      <c r="M90" s="16">
        <v>441</v>
      </c>
      <c r="N90" s="16">
        <v>472</v>
      </c>
      <c r="O90" s="34">
        <v>97</v>
      </c>
      <c r="P90" s="35">
        <v>131</v>
      </c>
      <c r="Q90" s="35">
        <f t="shared" si="22"/>
        <v>1656</v>
      </c>
      <c r="R90" s="145"/>
      <c r="S90" s="34">
        <v>67</v>
      </c>
      <c r="T90" s="35"/>
      <c r="U90" s="16">
        <v>69</v>
      </c>
      <c r="V90" s="16"/>
      <c r="W90" s="34">
        <v>27</v>
      </c>
      <c r="X90" s="35">
        <v>17</v>
      </c>
      <c r="Y90" s="16">
        <v>16</v>
      </c>
      <c r="Z90" s="16">
        <v>25</v>
      </c>
      <c r="AA90" s="42">
        <v>6</v>
      </c>
      <c r="AB90" s="35">
        <v>359</v>
      </c>
      <c r="AC90" s="145"/>
      <c r="AD90" s="34">
        <v>3</v>
      </c>
      <c r="AE90" s="35"/>
      <c r="AF90" s="16">
        <v>4</v>
      </c>
      <c r="AG90" s="16"/>
      <c r="AH90" s="34">
        <v>181</v>
      </c>
      <c r="AI90" s="35">
        <v>195</v>
      </c>
      <c r="AJ90" s="16">
        <v>138</v>
      </c>
      <c r="AK90" s="16">
        <v>166</v>
      </c>
      <c r="AL90" s="34">
        <v>111</v>
      </c>
      <c r="AM90" s="35">
        <v>145</v>
      </c>
      <c r="AN90" s="16">
        <v>104</v>
      </c>
      <c r="AO90" s="16">
        <v>128</v>
      </c>
      <c r="AP90" s="34">
        <v>87</v>
      </c>
      <c r="AQ90" s="35">
        <v>103</v>
      </c>
      <c r="AR90" s="16">
        <v>67</v>
      </c>
      <c r="AS90" s="16">
        <v>73</v>
      </c>
      <c r="AT90" s="34">
        <v>48</v>
      </c>
      <c r="AU90" s="35">
        <v>51</v>
      </c>
      <c r="AV90" s="16">
        <v>22</v>
      </c>
      <c r="AW90" s="16">
        <v>26</v>
      </c>
      <c r="AX90" s="34">
        <v>4</v>
      </c>
      <c r="AY90" s="35">
        <v>4</v>
      </c>
      <c r="AZ90" s="16"/>
      <c r="BA90" s="35">
        <v>3</v>
      </c>
      <c r="BB90" s="164"/>
    </row>
    <row r="91" spans="1:54" ht="23.1" customHeight="1" x14ac:dyDescent="0.25">
      <c r="A91" s="155"/>
      <c r="B91" s="127"/>
      <c r="C91" s="147"/>
      <c r="D91" s="27" t="s">
        <v>187</v>
      </c>
      <c r="E91" s="34">
        <v>4</v>
      </c>
      <c r="F91" s="16">
        <v>4</v>
      </c>
      <c r="G91" s="35">
        <v>77</v>
      </c>
      <c r="H91" s="59" t="s">
        <v>77</v>
      </c>
      <c r="I91" s="32">
        <v>336</v>
      </c>
      <c r="J91" s="19">
        <v>333</v>
      </c>
      <c r="K91" s="32">
        <v>46</v>
      </c>
      <c r="L91" s="33">
        <v>65</v>
      </c>
      <c r="M91" s="19">
        <v>567</v>
      </c>
      <c r="N91" s="19">
        <v>513</v>
      </c>
      <c r="O91" s="32">
        <v>50</v>
      </c>
      <c r="P91" s="33">
        <v>114</v>
      </c>
      <c r="Q91" s="33">
        <f t="shared" si="22"/>
        <v>2024</v>
      </c>
      <c r="R91" s="145"/>
      <c r="S91" s="32">
        <v>9</v>
      </c>
      <c r="T91" s="33"/>
      <c r="U91" s="19">
        <v>97</v>
      </c>
      <c r="V91" s="19"/>
      <c r="W91" s="32">
        <v>47</v>
      </c>
      <c r="X91" s="33">
        <v>44</v>
      </c>
      <c r="Y91" s="19">
        <v>19</v>
      </c>
      <c r="Z91" s="19">
        <v>24</v>
      </c>
      <c r="AA91" s="41">
        <v>22</v>
      </c>
      <c r="AB91" s="33">
        <v>493</v>
      </c>
      <c r="AC91" s="145"/>
      <c r="AD91" s="32">
        <v>7</v>
      </c>
      <c r="AE91" s="33"/>
      <c r="AF91" s="19">
        <v>18</v>
      </c>
      <c r="AG91" s="19"/>
      <c r="AH91" s="32">
        <v>267</v>
      </c>
      <c r="AI91" s="33">
        <v>249</v>
      </c>
      <c r="AJ91" s="19">
        <v>230</v>
      </c>
      <c r="AK91" s="19">
        <v>175</v>
      </c>
      <c r="AL91" s="32">
        <v>142</v>
      </c>
      <c r="AM91" s="33">
        <v>226</v>
      </c>
      <c r="AN91" s="19">
        <v>115</v>
      </c>
      <c r="AO91" s="19">
        <v>136</v>
      </c>
      <c r="AP91" s="32">
        <v>87</v>
      </c>
      <c r="AQ91" s="33">
        <v>101</v>
      </c>
      <c r="AR91" s="19">
        <v>83</v>
      </c>
      <c r="AS91" s="19">
        <v>92</v>
      </c>
      <c r="AT91" s="32">
        <v>41</v>
      </c>
      <c r="AU91" s="33">
        <v>51</v>
      </c>
      <c r="AV91" s="19">
        <v>12</v>
      </c>
      <c r="AW91" s="19">
        <v>13</v>
      </c>
      <c r="AX91" s="32">
        <v>2</v>
      </c>
      <c r="AY91" s="33">
        <v>2</v>
      </c>
      <c r="AZ91" s="19"/>
      <c r="BA91" s="33"/>
      <c r="BB91" s="164"/>
    </row>
    <row r="92" spans="1:54" ht="23.1" customHeight="1" x14ac:dyDescent="0.25">
      <c r="A92" s="155"/>
      <c r="B92" s="127"/>
      <c r="C92" s="147"/>
      <c r="D92" s="27" t="s">
        <v>188</v>
      </c>
      <c r="E92" s="32">
        <v>5</v>
      </c>
      <c r="F92" s="19">
        <v>5</v>
      </c>
      <c r="G92" s="33">
        <v>78</v>
      </c>
      <c r="H92" s="59" t="s">
        <v>147</v>
      </c>
      <c r="I92" s="34">
        <v>268</v>
      </c>
      <c r="J92" s="16">
        <v>270</v>
      </c>
      <c r="K92" s="34">
        <v>21</v>
      </c>
      <c r="L92" s="35">
        <v>73</v>
      </c>
      <c r="M92" s="16">
        <v>466</v>
      </c>
      <c r="N92" s="16">
        <v>524</v>
      </c>
      <c r="O92" s="34">
        <v>26</v>
      </c>
      <c r="P92" s="35">
        <v>64</v>
      </c>
      <c r="Q92" s="35">
        <f t="shared" si="22"/>
        <v>1712</v>
      </c>
      <c r="R92" s="145"/>
      <c r="S92" s="34">
        <v>33</v>
      </c>
      <c r="T92" s="35"/>
      <c r="U92" s="16">
        <v>14</v>
      </c>
      <c r="V92" s="16"/>
      <c r="W92" s="34">
        <v>29</v>
      </c>
      <c r="X92" s="35">
        <v>32</v>
      </c>
      <c r="Y92" s="16">
        <v>9</v>
      </c>
      <c r="Z92" s="16">
        <v>22</v>
      </c>
      <c r="AA92" s="42">
        <v>14</v>
      </c>
      <c r="AB92" s="35">
        <v>388</v>
      </c>
      <c r="AC92" s="145"/>
      <c r="AD92" s="34">
        <v>4</v>
      </c>
      <c r="AE92" s="35"/>
      <c r="AF92" s="16">
        <v>3</v>
      </c>
      <c r="AG92" s="16"/>
      <c r="AH92" s="34">
        <v>215</v>
      </c>
      <c r="AI92" s="35">
        <v>198</v>
      </c>
      <c r="AJ92" s="16">
        <v>184</v>
      </c>
      <c r="AK92" s="16">
        <v>209</v>
      </c>
      <c r="AL92" s="34">
        <v>89</v>
      </c>
      <c r="AM92" s="35">
        <v>126</v>
      </c>
      <c r="AN92" s="16">
        <v>70</v>
      </c>
      <c r="AO92" s="16">
        <v>144</v>
      </c>
      <c r="AP92" s="34">
        <v>99</v>
      </c>
      <c r="AQ92" s="35">
        <v>112</v>
      </c>
      <c r="AR92" s="16">
        <v>64</v>
      </c>
      <c r="AS92" s="16">
        <v>70</v>
      </c>
      <c r="AT92" s="34">
        <v>39</v>
      </c>
      <c r="AU92" s="35">
        <v>52</v>
      </c>
      <c r="AV92" s="16">
        <v>22</v>
      </c>
      <c r="AW92" s="16">
        <v>30</v>
      </c>
      <c r="AX92" s="34">
        <v>9</v>
      </c>
      <c r="AY92" s="35">
        <v>10</v>
      </c>
      <c r="AZ92" s="16"/>
      <c r="BA92" s="35"/>
      <c r="BB92" s="164"/>
    </row>
    <row r="93" spans="1:54" ht="23.1" customHeight="1" x14ac:dyDescent="0.25">
      <c r="A93" s="155"/>
      <c r="B93" s="127"/>
      <c r="C93" s="147"/>
      <c r="D93" s="27" t="s">
        <v>189</v>
      </c>
      <c r="E93" s="34">
        <v>6</v>
      </c>
      <c r="F93" s="16">
        <v>6</v>
      </c>
      <c r="G93" s="35">
        <v>79</v>
      </c>
      <c r="H93" s="59" t="s">
        <v>190</v>
      </c>
      <c r="I93" s="32">
        <v>293</v>
      </c>
      <c r="J93" s="19">
        <v>293</v>
      </c>
      <c r="K93" s="32">
        <v>23</v>
      </c>
      <c r="L93" s="33">
        <v>54</v>
      </c>
      <c r="M93" s="19">
        <v>193</v>
      </c>
      <c r="N93" s="19">
        <v>248</v>
      </c>
      <c r="O93" s="32">
        <v>195</v>
      </c>
      <c r="P93" s="33">
        <v>247</v>
      </c>
      <c r="Q93" s="33">
        <f t="shared" si="22"/>
        <v>1546</v>
      </c>
      <c r="R93" s="145"/>
      <c r="S93" s="32">
        <v>114</v>
      </c>
      <c r="T93" s="33"/>
      <c r="U93" s="19">
        <v>6</v>
      </c>
      <c r="V93" s="19"/>
      <c r="W93" s="32">
        <v>30</v>
      </c>
      <c r="X93" s="33">
        <v>24</v>
      </c>
      <c r="Y93" s="19">
        <v>10</v>
      </c>
      <c r="Z93" s="19">
        <v>16</v>
      </c>
      <c r="AA93" s="41">
        <v>12</v>
      </c>
      <c r="AB93" s="33">
        <v>394</v>
      </c>
      <c r="AC93" s="145"/>
      <c r="AD93" s="32">
        <v>19</v>
      </c>
      <c r="AE93" s="33"/>
      <c r="AF93" s="19">
        <v>12</v>
      </c>
      <c r="AG93" s="19"/>
      <c r="AH93" s="32">
        <v>142</v>
      </c>
      <c r="AI93" s="33">
        <v>180</v>
      </c>
      <c r="AJ93" s="19">
        <v>75</v>
      </c>
      <c r="AK93" s="19">
        <v>83</v>
      </c>
      <c r="AL93" s="32">
        <v>84</v>
      </c>
      <c r="AM93" s="33">
        <v>147</v>
      </c>
      <c r="AN93" s="19">
        <v>84</v>
      </c>
      <c r="AO93" s="19">
        <v>172</v>
      </c>
      <c r="AP93" s="32">
        <v>95</v>
      </c>
      <c r="AQ93" s="33">
        <v>125</v>
      </c>
      <c r="AR93" s="19">
        <v>90</v>
      </c>
      <c r="AS93" s="19">
        <v>106</v>
      </c>
      <c r="AT93" s="32">
        <v>29</v>
      </c>
      <c r="AU93" s="33">
        <v>51</v>
      </c>
      <c r="AV93" s="19">
        <v>27</v>
      </c>
      <c r="AW93" s="19">
        <v>25</v>
      </c>
      <c r="AX93" s="32">
        <v>10</v>
      </c>
      <c r="AY93" s="33">
        <v>13</v>
      </c>
      <c r="AZ93" s="19">
        <v>3</v>
      </c>
      <c r="BA93" s="33">
        <v>5</v>
      </c>
      <c r="BB93" s="164"/>
    </row>
    <row r="94" spans="1:54" ht="23.1" customHeight="1" x14ac:dyDescent="0.25">
      <c r="A94" s="155"/>
      <c r="B94" s="127"/>
      <c r="C94" s="147"/>
      <c r="D94" s="27" t="s">
        <v>191</v>
      </c>
      <c r="E94" s="32">
        <v>7</v>
      </c>
      <c r="F94" s="19">
        <v>7</v>
      </c>
      <c r="G94" s="33">
        <v>80</v>
      </c>
      <c r="H94" s="59" t="s">
        <v>111</v>
      </c>
      <c r="I94" s="34">
        <v>447</v>
      </c>
      <c r="J94" s="16">
        <v>439</v>
      </c>
      <c r="K94" s="34">
        <v>45</v>
      </c>
      <c r="L94" s="35">
        <v>69</v>
      </c>
      <c r="M94" s="16" t="s">
        <v>294</v>
      </c>
      <c r="N94" s="16" t="s">
        <v>295</v>
      </c>
      <c r="O94" s="34">
        <v>142</v>
      </c>
      <c r="P94" s="35">
        <v>156</v>
      </c>
      <c r="Q94" s="35">
        <f t="shared" si="22"/>
        <v>1298</v>
      </c>
      <c r="R94" s="145"/>
      <c r="S94" s="34">
        <v>127</v>
      </c>
      <c r="T94" s="35"/>
      <c r="U94" s="16">
        <v>104</v>
      </c>
      <c r="V94" s="16"/>
      <c r="W94" s="34">
        <v>56</v>
      </c>
      <c r="X94" s="35">
        <v>48</v>
      </c>
      <c r="Y94" s="16">
        <v>7</v>
      </c>
      <c r="Z94" s="16">
        <v>9</v>
      </c>
      <c r="AA94" s="42">
        <v>16</v>
      </c>
      <c r="AB94" s="35">
        <v>584</v>
      </c>
      <c r="AC94" s="145"/>
      <c r="AD94" s="34">
        <v>7</v>
      </c>
      <c r="AE94" s="35"/>
      <c r="AF94" s="16">
        <v>17</v>
      </c>
      <c r="AG94" s="16"/>
      <c r="AH94" s="34">
        <v>377</v>
      </c>
      <c r="AI94" s="35">
        <v>342</v>
      </c>
      <c r="AJ94" s="16">
        <v>273</v>
      </c>
      <c r="AK94" s="16">
        <v>251</v>
      </c>
      <c r="AL94" s="34">
        <v>213</v>
      </c>
      <c r="AM94" s="35">
        <v>251</v>
      </c>
      <c r="AN94" s="16">
        <v>154</v>
      </c>
      <c r="AO94" s="16">
        <v>199</v>
      </c>
      <c r="AP94" s="34">
        <v>118</v>
      </c>
      <c r="AQ94" s="35">
        <v>182</v>
      </c>
      <c r="AR94" s="16">
        <v>81</v>
      </c>
      <c r="AS94" s="16">
        <v>89</v>
      </c>
      <c r="AT94" s="34">
        <v>62</v>
      </c>
      <c r="AU94" s="35">
        <v>61</v>
      </c>
      <c r="AV94" s="16">
        <v>33</v>
      </c>
      <c r="AW94" s="16">
        <v>23</v>
      </c>
      <c r="AX94" s="34">
        <v>11</v>
      </c>
      <c r="AY94" s="35">
        <v>1</v>
      </c>
      <c r="AZ94" s="16"/>
      <c r="BA94" s="35"/>
      <c r="BB94" s="164"/>
    </row>
    <row r="95" spans="1:54" ht="23.1" customHeight="1" x14ac:dyDescent="0.25">
      <c r="A95" s="155"/>
      <c r="B95" s="127"/>
      <c r="C95" s="147"/>
      <c r="D95" s="27" t="s">
        <v>192</v>
      </c>
      <c r="E95" s="34">
        <v>8</v>
      </c>
      <c r="F95" s="16">
        <v>8</v>
      </c>
      <c r="G95" s="35">
        <v>81</v>
      </c>
      <c r="H95" s="59" t="s">
        <v>193</v>
      </c>
      <c r="I95" s="32">
        <v>220</v>
      </c>
      <c r="J95" s="19">
        <v>211</v>
      </c>
      <c r="K95" s="32">
        <v>42</v>
      </c>
      <c r="L95" s="33">
        <v>45</v>
      </c>
      <c r="M95" s="19">
        <v>280</v>
      </c>
      <c r="N95" s="19">
        <v>299</v>
      </c>
      <c r="O95" s="32">
        <v>44</v>
      </c>
      <c r="P95" s="33">
        <v>45</v>
      </c>
      <c r="Q95" s="33">
        <f t="shared" si="22"/>
        <v>1186</v>
      </c>
      <c r="R95" s="145"/>
      <c r="S95" s="32">
        <v>35</v>
      </c>
      <c r="T95" s="33"/>
      <c r="U95" s="19">
        <v>44</v>
      </c>
      <c r="V95" s="19"/>
      <c r="W95" s="32">
        <v>19</v>
      </c>
      <c r="X95" s="33">
        <v>17</v>
      </c>
      <c r="Y95" s="19">
        <v>3</v>
      </c>
      <c r="Z95" s="19">
        <v>7</v>
      </c>
      <c r="AA95" s="41">
        <v>17</v>
      </c>
      <c r="AB95" s="33">
        <v>239</v>
      </c>
      <c r="AC95" s="145"/>
      <c r="AD95" s="32"/>
      <c r="AE95" s="33"/>
      <c r="AF95" s="19">
        <v>1</v>
      </c>
      <c r="AG95" s="19"/>
      <c r="AH95" s="32">
        <v>186</v>
      </c>
      <c r="AI95" s="33">
        <v>173</v>
      </c>
      <c r="AJ95" s="19">
        <v>52</v>
      </c>
      <c r="AK95" s="19">
        <v>63</v>
      </c>
      <c r="AL95" s="32">
        <v>100</v>
      </c>
      <c r="AM95" s="33">
        <v>96</v>
      </c>
      <c r="AN95" s="19">
        <v>53</v>
      </c>
      <c r="AO95" s="19">
        <v>49</v>
      </c>
      <c r="AP95" s="32">
        <v>70</v>
      </c>
      <c r="AQ95" s="33">
        <v>61</v>
      </c>
      <c r="AR95" s="19">
        <v>146</v>
      </c>
      <c r="AS95" s="19">
        <v>92</v>
      </c>
      <c r="AT95" s="32">
        <v>15</v>
      </c>
      <c r="AU95" s="33">
        <v>8</v>
      </c>
      <c r="AV95" s="19">
        <v>15</v>
      </c>
      <c r="AW95" s="19">
        <v>4</v>
      </c>
      <c r="AX95" s="32">
        <v>3</v>
      </c>
      <c r="AY95" s="33"/>
      <c r="AZ95" s="19"/>
      <c r="BA95" s="33"/>
      <c r="BB95" s="164"/>
    </row>
    <row r="96" spans="1:54" ht="23.1" customHeight="1" x14ac:dyDescent="0.25">
      <c r="A96" s="155"/>
      <c r="B96" s="127"/>
      <c r="C96" s="147"/>
      <c r="D96" s="27" t="s">
        <v>194</v>
      </c>
      <c r="E96" s="32">
        <v>9</v>
      </c>
      <c r="F96" s="19">
        <v>9</v>
      </c>
      <c r="G96" s="33">
        <v>82</v>
      </c>
      <c r="H96" s="59" t="s">
        <v>195</v>
      </c>
      <c r="I96" s="34">
        <v>181</v>
      </c>
      <c r="J96" s="16">
        <v>183</v>
      </c>
      <c r="K96" s="34">
        <v>15</v>
      </c>
      <c r="L96" s="35">
        <v>28</v>
      </c>
      <c r="M96" s="16" t="s">
        <v>296</v>
      </c>
      <c r="N96" s="16">
        <v>300</v>
      </c>
      <c r="O96" s="34">
        <v>15</v>
      </c>
      <c r="P96" s="35">
        <v>36</v>
      </c>
      <c r="Q96" s="35">
        <f t="shared" si="22"/>
        <v>758</v>
      </c>
      <c r="R96" s="145"/>
      <c r="S96" s="34">
        <v>27</v>
      </c>
      <c r="T96" s="35"/>
      <c r="U96" s="16">
        <v>12</v>
      </c>
      <c r="V96" s="16"/>
      <c r="W96" s="34">
        <v>24</v>
      </c>
      <c r="X96" s="35">
        <v>15</v>
      </c>
      <c r="Y96" s="16">
        <v>11</v>
      </c>
      <c r="Z96" s="16">
        <v>16</v>
      </c>
      <c r="AA96" s="42">
        <v>5</v>
      </c>
      <c r="AB96" s="35">
        <v>241</v>
      </c>
      <c r="AC96" s="145"/>
      <c r="AD96" s="34"/>
      <c r="AE96" s="35"/>
      <c r="AF96" s="16">
        <v>1</v>
      </c>
      <c r="AG96" s="16"/>
      <c r="AH96" s="34">
        <v>131</v>
      </c>
      <c r="AI96" s="35">
        <v>120</v>
      </c>
      <c r="AJ96" s="16">
        <v>93</v>
      </c>
      <c r="AK96" s="16">
        <v>102</v>
      </c>
      <c r="AL96" s="34">
        <v>64</v>
      </c>
      <c r="AM96" s="35">
        <v>93</v>
      </c>
      <c r="AN96" s="16">
        <v>52</v>
      </c>
      <c r="AO96" s="16">
        <v>67</v>
      </c>
      <c r="AP96" s="34">
        <v>68</v>
      </c>
      <c r="AQ96" s="35">
        <v>53</v>
      </c>
      <c r="AR96" s="16">
        <v>40</v>
      </c>
      <c r="AS96" s="16">
        <v>70</v>
      </c>
      <c r="AT96" s="34">
        <v>32</v>
      </c>
      <c r="AU96" s="35">
        <v>33</v>
      </c>
      <c r="AV96" s="16">
        <v>7</v>
      </c>
      <c r="AW96" s="16">
        <v>7</v>
      </c>
      <c r="AX96" s="34">
        <v>2</v>
      </c>
      <c r="AY96" s="35"/>
      <c r="AZ96" s="16"/>
      <c r="BA96" s="35"/>
      <c r="BB96" s="164"/>
    </row>
    <row r="97" spans="1:1158" ht="23.1" customHeight="1" x14ac:dyDescent="0.25">
      <c r="A97" s="155"/>
      <c r="B97" s="127"/>
      <c r="C97" s="147"/>
      <c r="D97" s="27" t="s">
        <v>196</v>
      </c>
      <c r="E97" s="34">
        <v>10</v>
      </c>
      <c r="F97" s="16">
        <v>10</v>
      </c>
      <c r="G97" s="35">
        <v>83</v>
      </c>
      <c r="H97" s="59" t="s">
        <v>197</v>
      </c>
      <c r="I97" s="32">
        <v>221</v>
      </c>
      <c r="J97" s="19">
        <v>211</v>
      </c>
      <c r="K97" s="32">
        <v>57</v>
      </c>
      <c r="L97" s="33">
        <v>79</v>
      </c>
      <c r="M97" s="19">
        <v>310</v>
      </c>
      <c r="N97" s="19">
        <v>322</v>
      </c>
      <c r="O97" s="32">
        <v>48</v>
      </c>
      <c r="P97" s="33">
        <v>69</v>
      </c>
      <c r="Q97" s="33">
        <f t="shared" si="22"/>
        <v>1317</v>
      </c>
      <c r="R97" s="145"/>
      <c r="S97" s="32"/>
      <c r="T97" s="33">
        <v>18</v>
      </c>
      <c r="U97" s="19">
        <v>46</v>
      </c>
      <c r="V97" s="19"/>
      <c r="W97" s="32">
        <v>39</v>
      </c>
      <c r="X97" s="33">
        <v>22</v>
      </c>
      <c r="Y97" s="19">
        <v>6</v>
      </c>
      <c r="Z97" s="19">
        <v>4</v>
      </c>
      <c r="AA97" s="41">
        <v>10</v>
      </c>
      <c r="AB97" s="33">
        <v>332</v>
      </c>
      <c r="AC97" s="145"/>
      <c r="AD97" s="32">
        <v>5</v>
      </c>
      <c r="AE97" s="33"/>
      <c r="AF97" s="19">
        <v>11</v>
      </c>
      <c r="AG97" s="19"/>
      <c r="AH97" s="32">
        <v>98</v>
      </c>
      <c r="AI97" s="33">
        <v>115</v>
      </c>
      <c r="AJ97" s="19">
        <v>117</v>
      </c>
      <c r="AK97" s="19">
        <v>144</v>
      </c>
      <c r="AL97" s="32">
        <v>104</v>
      </c>
      <c r="AM97" s="33">
        <v>120</v>
      </c>
      <c r="AN97" s="19">
        <v>93</v>
      </c>
      <c r="AO97" s="19">
        <v>100</v>
      </c>
      <c r="AP97" s="32">
        <v>76</v>
      </c>
      <c r="AQ97" s="33">
        <v>80</v>
      </c>
      <c r="AR97" s="19">
        <v>67</v>
      </c>
      <c r="AS97" s="19">
        <v>74</v>
      </c>
      <c r="AT97" s="32">
        <v>50</v>
      </c>
      <c r="AU97" s="33">
        <v>56</v>
      </c>
      <c r="AV97" s="19">
        <v>4</v>
      </c>
      <c r="AW97" s="19">
        <v>10</v>
      </c>
      <c r="AX97" s="32">
        <v>3</v>
      </c>
      <c r="AY97" s="33">
        <v>6</v>
      </c>
      <c r="AZ97" s="19"/>
      <c r="BA97" s="33"/>
      <c r="BB97" s="164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</row>
    <row r="98" spans="1:1158" ht="23.1" customHeight="1" x14ac:dyDescent="0.25">
      <c r="A98" s="155"/>
      <c r="B98" s="127"/>
      <c r="C98" s="147"/>
      <c r="D98" s="27" t="s">
        <v>198</v>
      </c>
      <c r="E98" s="32">
        <v>11</v>
      </c>
      <c r="F98" s="19">
        <v>11</v>
      </c>
      <c r="G98" s="33">
        <v>84</v>
      </c>
      <c r="H98" s="59" t="s">
        <v>76</v>
      </c>
      <c r="I98" s="34">
        <v>116</v>
      </c>
      <c r="J98" s="16">
        <v>116</v>
      </c>
      <c r="K98" s="34">
        <v>5</v>
      </c>
      <c r="L98" s="35">
        <v>24</v>
      </c>
      <c r="M98" s="16">
        <v>212</v>
      </c>
      <c r="N98" s="16">
        <v>205</v>
      </c>
      <c r="O98" s="34">
        <v>14</v>
      </c>
      <c r="P98" s="35">
        <v>36</v>
      </c>
      <c r="Q98" s="35">
        <f t="shared" si="22"/>
        <v>728</v>
      </c>
      <c r="R98" s="145"/>
      <c r="S98" s="34">
        <v>6</v>
      </c>
      <c r="T98" s="35"/>
      <c r="U98" s="16">
        <v>10</v>
      </c>
      <c r="V98" s="16"/>
      <c r="W98" s="34">
        <v>6</v>
      </c>
      <c r="X98" s="35">
        <v>8</v>
      </c>
      <c r="Y98" s="16">
        <v>3</v>
      </c>
      <c r="Z98" s="16">
        <v>5</v>
      </c>
      <c r="AA98" s="42">
        <v>10</v>
      </c>
      <c r="AB98" s="35">
        <v>162</v>
      </c>
      <c r="AC98" s="145"/>
      <c r="AD98" s="34">
        <v>1</v>
      </c>
      <c r="AE98" s="35"/>
      <c r="AF98" s="16">
        <v>2</v>
      </c>
      <c r="AG98" s="16"/>
      <c r="AH98" s="34">
        <v>88</v>
      </c>
      <c r="AI98" s="35">
        <v>76</v>
      </c>
      <c r="AJ98" s="16">
        <v>96</v>
      </c>
      <c r="AK98" s="16">
        <v>84</v>
      </c>
      <c r="AL98" s="34">
        <v>56</v>
      </c>
      <c r="AM98" s="35">
        <v>70</v>
      </c>
      <c r="AN98" s="16">
        <v>37</v>
      </c>
      <c r="AO98" s="16">
        <v>38</v>
      </c>
      <c r="AP98" s="34">
        <v>33</v>
      </c>
      <c r="AQ98" s="35">
        <v>45</v>
      </c>
      <c r="AR98" s="16">
        <v>31</v>
      </c>
      <c r="AS98" s="16">
        <v>35</v>
      </c>
      <c r="AT98" s="34">
        <v>11</v>
      </c>
      <c r="AU98" s="35">
        <v>15</v>
      </c>
      <c r="AV98" s="16">
        <v>3</v>
      </c>
      <c r="AW98" s="16">
        <v>6</v>
      </c>
      <c r="AX98" s="34"/>
      <c r="AY98" s="35">
        <v>4</v>
      </c>
      <c r="AZ98" s="16"/>
      <c r="BA98" s="35"/>
      <c r="BB98" s="164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</row>
    <row r="99" spans="1:1158" ht="23.1" customHeight="1" thickBot="1" x14ac:dyDescent="0.3">
      <c r="A99" s="155"/>
      <c r="B99" s="127"/>
      <c r="C99" s="147"/>
      <c r="D99" s="29" t="s">
        <v>199</v>
      </c>
      <c r="E99" s="52">
        <v>12</v>
      </c>
      <c r="F99" s="53">
        <v>12</v>
      </c>
      <c r="G99" s="54">
        <v>85</v>
      </c>
      <c r="H99" s="60" t="s">
        <v>200</v>
      </c>
      <c r="I99" s="36">
        <v>194</v>
      </c>
      <c r="J99" s="46">
        <v>104</v>
      </c>
      <c r="K99" s="36">
        <v>79</v>
      </c>
      <c r="L99" s="37">
        <v>140</v>
      </c>
      <c r="M99" s="46">
        <v>604</v>
      </c>
      <c r="N99" s="46">
        <v>631</v>
      </c>
      <c r="O99" s="36">
        <v>74</v>
      </c>
      <c r="P99" s="37">
        <v>144</v>
      </c>
      <c r="Q99" s="37">
        <f t="shared" si="22"/>
        <v>1970</v>
      </c>
      <c r="R99" s="138"/>
      <c r="S99" s="36">
        <v>30</v>
      </c>
      <c r="T99" s="37"/>
      <c r="U99" s="46">
        <v>25</v>
      </c>
      <c r="V99" s="46"/>
      <c r="W99" s="36">
        <v>39</v>
      </c>
      <c r="X99" s="37">
        <v>22</v>
      </c>
      <c r="Y99" s="46">
        <v>17</v>
      </c>
      <c r="Z99" s="46">
        <v>15</v>
      </c>
      <c r="AA99" s="43">
        <v>23</v>
      </c>
      <c r="AB99" s="37">
        <v>446</v>
      </c>
      <c r="AC99" s="138"/>
      <c r="AD99" s="32">
        <v>18</v>
      </c>
      <c r="AE99" s="33"/>
      <c r="AF99" s="19">
        <v>16</v>
      </c>
      <c r="AG99" s="19"/>
      <c r="AH99" s="32">
        <v>218</v>
      </c>
      <c r="AI99" s="33">
        <v>239</v>
      </c>
      <c r="AJ99" s="19">
        <v>192</v>
      </c>
      <c r="AK99" s="19">
        <v>184</v>
      </c>
      <c r="AL99" s="32">
        <v>124</v>
      </c>
      <c r="AM99" s="33">
        <v>187</v>
      </c>
      <c r="AN99" s="19">
        <v>118</v>
      </c>
      <c r="AO99" s="19">
        <v>156</v>
      </c>
      <c r="AP99" s="32">
        <v>105</v>
      </c>
      <c r="AQ99" s="33">
        <v>129</v>
      </c>
      <c r="AR99" s="19">
        <v>70</v>
      </c>
      <c r="AS99" s="19">
        <v>88</v>
      </c>
      <c r="AT99" s="32">
        <v>40</v>
      </c>
      <c r="AU99" s="33">
        <v>63</v>
      </c>
      <c r="AV99" s="19">
        <v>23</v>
      </c>
      <c r="AW99" s="19">
        <v>20</v>
      </c>
      <c r="AX99" s="32">
        <v>7</v>
      </c>
      <c r="AY99" s="33">
        <v>6</v>
      </c>
      <c r="AZ99" s="19">
        <v>1</v>
      </c>
      <c r="BA99" s="33"/>
      <c r="BB99" s="164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</row>
    <row r="100" spans="1:1158" s="4" customFormat="1" ht="37.5" customHeight="1" thickBot="1" x14ac:dyDescent="0.3">
      <c r="A100" s="155"/>
      <c r="B100" s="103"/>
      <c r="C100" s="150"/>
      <c r="D100" s="49" t="s">
        <v>103</v>
      </c>
      <c r="E100" s="50"/>
      <c r="F100" s="50"/>
      <c r="G100" s="50"/>
      <c r="H100" s="50"/>
      <c r="I100" s="34">
        <f>SUM(I88:I99)</f>
        <v>2798</v>
      </c>
      <c r="J100" s="16">
        <f t="shared" ref="J100:P100" si="23">SUM(J88:J99)</f>
        <v>2990</v>
      </c>
      <c r="K100" s="34">
        <f t="shared" si="23"/>
        <v>473</v>
      </c>
      <c r="L100" s="35">
        <f t="shared" si="23"/>
        <v>882</v>
      </c>
      <c r="M100" s="16" t="s">
        <v>298</v>
      </c>
      <c r="N100" s="16" t="s">
        <v>299</v>
      </c>
      <c r="O100" s="34">
        <f t="shared" si="23"/>
        <v>937</v>
      </c>
      <c r="P100" s="35">
        <f t="shared" si="23"/>
        <v>1897</v>
      </c>
      <c r="Q100" s="16">
        <f>SUM(I100:P100)</f>
        <v>9977</v>
      </c>
      <c r="R100" s="83"/>
      <c r="S100" s="34">
        <f>SUM(S88:S99)</f>
        <v>671</v>
      </c>
      <c r="T100" s="35">
        <f t="shared" ref="T100:AA100" si="24">SUM(T88:T99)</f>
        <v>18</v>
      </c>
      <c r="U100" s="16">
        <f t="shared" si="24"/>
        <v>709</v>
      </c>
      <c r="V100" s="16"/>
      <c r="W100" s="34">
        <f t="shared" si="24"/>
        <v>484</v>
      </c>
      <c r="X100" s="35">
        <f t="shared" si="24"/>
        <v>381</v>
      </c>
      <c r="Y100" s="16">
        <f t="shared" si="24"/>
        <v>136</v>
      </c>
      <c r="Z100" s="16">
        <f t="shared" si="24"/>
        <v>198</v>
      </c>
      <c r="AA100" s="42">
        <f t="shared" si="24"/>
        <v>156</v>
      </c>
      <c r="AB100" s="16" t="s">
        <v>331</v>
      </c>
      <c r="AC100" s="83"/>
      <c r="AD100" s="55">
        <f>SUM(AD88:AD99)</f>
        <v>83</v>
      </c>
      <c r="AE100" s="57">
        <f t="shared" ref="AE100:BA100" si="25">SUM(AE88:AE99)</f>
        <v>14</v>
      </c>
      <c r="AF100" s="56">
        <f t="shared" si="25"/>
        <v>159</v>
      </c>
      <c r="AG100" s="56"/>
      <c r="AH100" s="55">
        <f t="shared" si="25"/>
        <v>2345</v>
      </c>
      <c r="AI100" s="57">
        <f t="shared" si="25"/>
        <v>2398</v>
      </c>
      <c r="AJ100" s="56" t="s">
        <v>370</v>
      </c>
      <c r="AK100" s="56">
        <f t="shared" si="25"/>
        <v>2014</v>
      </c>
      <c r="AL100" s="55">
        <f t="shared" si="25"/>
        <v>1527</v>
      </c>
      <c r="AM100" s="57">
        <f t="shared" si="25"/>
        <v>2067</v>
      </c>
      <c r="AN100" s="56">
        <f t="shared" si="25"/>
        <v>1137</v>
      </c>
      <c r="AO100" s="56" t="s">
        <v>371</v>
      </c>
      <c r="AP100" s="55">
        <f t="shared" si="25"/>
        <v>1023</v>
      </c>
      <c r="AQ100" s="57">
        <f t="shared" si="25"/>
        <v>1344</v>
      </c>
      <c r="AR100" s="56">
        <f t="shared" si="25"/>
        <v>948</v>
      </c>
      <c r="AS100" s="56">
        <f t="shared" si="25"/>
        <v>1172</v>
      </c>
      <c r="AT100" s="55">
        <f t="shared" si="25"/>
        <v>498</v>
      </c>
      <c r="AU100" s="57">
        <f t="shared" si="25"/>
        <v>671</v>
      </c>
      <c r="AV100" s="56">
        <f t="shared" si="25"/>
        <v>205</v>
      </c>
      <c r="AW100" s="56">
        <f t="shared" si="25"/>
        <v>240</v>
      </c>
      <c r="AX100" s="55">
        <f t="shared" si="25"/>
        <v>60</v>
      </c>
      <c r="AY100" s="57">
        <f t="shared" si="25"/>
        <v>72</v>
      </c>
      <c r="AZ100" s="56">
        <f t="shared" si="25"/>
        <v>4</v>
      </c>
      <c r="BA100" s="57">
        <f t="shared" si="25"/>
        <v>13</v>
      </c>
      <c r="BB100" s="164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158" ht="23.1" customHeight="1" x14ac:dyDescent="0.25">
      <c r="A101" s="155"/>
      <c r="B101" s="102" t="s">
        <v>201</v>
      </c>
      <c r="C101" s="99" t="s">
        <v>202</v>
      </c>
      <c r="D101" s="26" t="s">
        <v>203</v>
      </c>
      <c r="E101" s="19">
        <v>1</v>
      </c>
      <c r="F101" s="19">
        <v>13</v>
      </c>
      <c r="G101" s="19">
        <v>86</v>
      </c>
      <c r="H101" s="58" t="s">
        <v>94</v>
      </c>
      <c r="I101" s="61">
        <v>458</v>
      </c>
      <c r="J101" s="62">
        <v>464</v>
      </c>
      <c r="K101" s="61">
        <v>247</v>
      </c>
      <c r="L101" s="63">
        <v>328</v>
      </c>
      <c r="M101" s="62">
        <v>211</v>
      </c>
      <c r="N101" s="62">
        <v>299</v>
      </c>
      <c r="O101" s="61">
        <v>413</v>
      </c>
      <c r="P101" s="63">
        <v>406</v>
      </c>
      <c r="Q101" s="63">
        <f>SUM(I101:P101)</f>
        <v>2826</v>
      </c>
      <c r="R101" s="145" t="s">
        <v>314</v>
      </c>
      <c r="S101" s="61">
        <v>16</v>
      </c>
      <c r="T101" s="63"/>
      <c r="U101" s="62">
        <v>37</v>
      </c>
      <c r="V101" s="62"/>
      <c r="W101" s="61">
        <v>39</v>
      </c>
      <c r="X101" s="63">
        <v>41</v>
      </c>
      <c r="Y101" s="62">
        <v>14</v>
      </c>
      <c r="Z101" s="62">
        <v>16</v>
      </c>
      <c r="AA101" s="70">
        <v>15</v>
      </c>
      <c r="AB101" s="63">
        <v>661</v>
      </c>
      <c r="AC101" s="145">
        <f>SUM(AB101:AB105)</f>
        <v>2372</v>
      </c>
      <c r="AD101" s="32">
        <v>2</v>
      </c>
      <c r="AE101" s="33"/>
      <c r="AF101" s="19">
        <v>12</v>
      </c>
      <c r="AG101" s="19"/>
      <c r="AH101" s="32">
        <v>353</v>
      </c>
      <c r="AI101" s="33">
        <v>306</v>
      </c>
      <c r="AJ101" s="19" t="s">
        <v>372</v>
      </c>
      <c r="AK101" s="19">
        <v>186</v>
      </c>
      <c r="AL101" s="32">
        <v>157</v>
      </c>
      <c r="AM101" s="33">
        <v>190</v>
      </c>
      <c r="AN101" s="19">
        <v>330</v>
      </c>
      <c r="AO101" s="19">
        <v>306</v>
      </c>
      <c r="AP101" s="32">
        <v>166</v>
      </c>
      <c r="AQ101" s="33">
        <v>283</v>
      </c>
      <c r="AR101" s="19">
        <v>37</v>
      </c>
      <c r="AS101" s="19">
        <v>50</v>
      </c>
      <c r="AT101" s="32">
        <v>52</v>
      </c>
      <c r="AU101" s="33">
        <v>68</v>
      </c>
      <c r="AV101" s="19">
        <v>47</v>
      </c>
      <c r="AW101" s="19">
        <v>70</v>
      </c>
      <c r="AX101" s="32">
        <v>10</v>
      </c>
      <c r="AY101" s="33">
        <v>37</v>
      </c>
      <c r="AZ101" s="19"/>
      <c r="BA101" s="33">
        <v>1</v>
      </c>
      <c r="BB101" s="164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</row>
    <row r="102" spans="1:1158" ht="23.1" customHeight="1" x14ac:dyDescent="0.25">
      <c r="A102" s="155"/>
      <c r="B102" s="127"/>
      <c r="C102" s="100"/>
      <c r="D102" s="27" t="s">
        <v>204</v>
      </c>
      <c r="E102" s="16">
        <v>2</v>
      </c>
      <c r="F102" s="16">
        <v>14</v>
      </c>
      <c r="G102" s="16">
        <v>87</v>
      </c>
      <c r="H102" s="59" t="s">
        <v>205</v>
      </c>
      <c r="I102" s="34">
        <v>115</v>
      </c>
      <c r="J102" s="16">
        <v>115</v>
      </c>
      <c r="K102" s="34">
        <v>9</v>
      </c>
      <c r="L102" s="35">
        <v>10</v>
      </c>
      <c r="M102" s="16" t="s">
        <v>300</v>
      </c>
      <c r="N102" s="16">
        <v>192</v>
      </c>
      <c r="O102" s="34">
        <v>216</v>
      </c>
      <c r="P102" s="35">
        <v>234</v>
      </c>
      <c r="Q102" s="35">
        <f t="shared" ref="Q102:Q115" si="26">SUM(I102:P102)</f>
        <v>891</v>
      </c>
      <c r="R102" s="145"/>
      <c r="S102" s="34"/>
      <c r="T102" s="35">
        <v>1</v>
      </c>
      <c r="U102" s="16">
        <v>5</v>
      </c>
      <c r="V102" s="16"/>
      <c r="W102" s="34">
        <v>7</v>
      </c>
      <c r="X102" s="35">
        <v>10</v>
      </c>
      <c r="Y102" s="16">
        <v>9</v>
      </c>
      <c r="Z102" s="16">
        <v>10</v>
      </c>
      <c r="AA102" s="42">
        <v>7</v>
      </c>
      <c r="AB102" s="35">
        <v>418</v>
      </c>
      <c r="AC102" s="145"/>
      <c r="AD102" s="34">
        <v>10</v>
      </c>
      <c r="AE102" s="35"/>
      <c r="AF102" s="16">
        <v>4</v>
      </c>
      <c r="AG102" s="16"/>
      <c r="AH102" s="34">
        <v>40</v>
      </c>
      <c r="AI102" s="35">
        <v>45</v>
      </c>
      <c r="AJ102" s="16">
        <v>42</v>
      </c>
      <c r="AK102" s="16">
        <v>87</v>
      </c>
      <c r="AL102" s="34">
        <v>26</v>
      </c>
      <c r="AM102" s="35">
        <v>95</v>
      </c>
      <c r="AN102" s="16">
        <v>69</v>
      </c>
      <c r="AO102" s="16">
        <v>46</v>
      </c>
      <c r="AP102" s="34">
        <v>76</v>
      </c>
      <c r="AQ102" s="35">
        <v>84</v>
      </c>
      <c r="AR102" s="16">
        <v>86</v>
      </c>
      <c r="AS102" s="16">
        <v>93</v>
      </c>
      <c r="AT102" s="34">
        <v>49</v>
      </c>
      <c r="AU102" s="35">
        <v>91</v>
      </c>
      <c r="AV102" s="16">
        <v>65</v>
      </c>
      <c r="AW102" s="16">
        <v>75</v>
      </c>
      <c r="AX102" s="34">
        <v>6</v>
      </c>
      <c r="AY102" s="35">
        <v>9</v>
      </c>
      <c r="AZ102" s="16"/>
      <c r="BA102" s="35">
        <v>1</v>
      </c>
      <c r="BB102" s="164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</row>
    <row r="103" spans="1:1158" ht="23.1" customHeight="1" x14ac:dyDescent="0.25">
      <c r="A103" s="155"/>
      <c r="B103" s="127"/>
      <c r="C103" s="100"/>
      <c r="D103" s="27" t="s">
        <v>206</v>
      </c>
      <c r="E103" s="19">
        <v>3</v>
      </c>
      <c r="F103" s="12">
        <v>15</v>
      </c>
      <c r="G103" s="19">
        <v>88</v>
      </c>
      <c r="H103" s="59" t="s">
        <v>111</v>
      </c>
      <c r="I103" s="32">
        <v>317</v>
      </c>
      <c r="J103" s="19">
        <v>317</v>
      </c>
      <c r="K103" s="32">
        <v>38</v>
      </c>
      <c r="L103" s="33">
        <v>57</v>
      </c>
      <c r="M103" s="19">
        <v>448</v>
      </c>
      <c r="N103" s="19">
        <v>456</v>
      </c>
      <c r="O103" s="32">
        <v>39</v>
      </c>
      <c r="P103" s="33">
        <v>71</v>
      </c>
      <c r="Q103" s="33">
        <f t="shared" si="26"/>
        <v>1743</v>
      </c>
      <c r="R103" s="145"/>
      <c r="S103" s="32">
        <v>58</v>
      </c>
      <c r="T103" s="33"/>
      <c r="U103" s="19"/>
      <c r="V103" s="19">
        <v>17</v>
      </c>
      <c r="W103" s="32">
        <v>22</v>
      </c>
      <c r="X103" s="33">
        <v>20</v>
      </c>
      <c r="Y103" s="19">
        <v>19</v>
      </c>
      <c r="Z103" s="19">
        <v>13</v>
      </c>
      <c r="AA103" s="41">
        <v>11</v>
      </c>
      <c r="AB103" s="33">
        <v>417</v>
      </c>
      <c r="AC103" s="145"/>
      <c r="AD103" s="32">
        <v>2</v>
      </c>
      <c r="AE103" s="33"/>
      <c r="AF103" s="19">
        <v>4</v>
      </c>
      <c r="AG103" s="19"/>
      <c r="AH103" s="32">
        <v>220</v>
      </c>
      <c r="AI103" s="33">
        <v>230</v>
      </c>
      <c r="AJ103" s="19">
        <v>324</v>
      </c>
      <c r="AK103" s="19">
        <v>327</v>
      </c>
      <c r="AL103" s="32">
        <v>92</v>
      </c>
      <c r="AM103" s="33">
        <v>108</v>
      </c>
      <c r="AN103" s="19">
        <v>74</v>
      </c>
      <c r="AO103" s="19">
        <v>79</v>
      </c>
      <c r="AP103" s="32">
        <v>56</v>
      </c>
      <c r="AQ103" s="33">
        <v>58</v>
      </c>
      <c r="AR103" s="19">
        <v>43</v>
      </c>
      <c r="AS103" s="19">
        <v>45</v>
      </c>
      <c r="AT103" s="32">
        <v>27</v>
      </c>
      <c r="AU103" s="33">
        <v>25</v>
      </c>
      <c r="AV103" s="19">
        <v>14</v>
      </c>
      <c r="AW103" s="19">
        <v>16</v>
      </c>
      <c r="AX103" s="32">
        <v>3</v>
      </c>
      <c r="AY103" s="33">
        <v>2</v>
      </c>
      <c r="AZ103" s="19"/>
      <c r="BA103" s="33"/>
      <c r="BB103" s="164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</row>
    <row r="104" spans="1:1158" ht="23.1" customHeight="1" x14ac:dyDescent="0.25">
      <c r="A104" s="155"/>
      <c r="B104" s="127"/>
      <c r="C104" s="100"/>
      <c r="D104" s="27" t="s">
        <v>207</v>
      </c>
      <c r="E104" s="16">
        <v>4</v>
      </c>
      <c r="F104" s="16">
        <v>16</v>
      </c>
      <c r="G104" s="16">
        <v>89</v>
      </c>
      <c r="H104" s="59" t="s">
        <v>208</v>
      </c>
      <c r="I104" s="34">
        <v>400</v>
      </c>
      <c r="J104" s="16">
        <v>400</v>
      </c>
      <c r="K104" s="34">
        <v>35</v>
      </c>
      <c r="L104" s="35">
        <v>115</v>
      </c>
      <c r="M104" s="16">
        <v>407</v>
      </c>
      <c r="N104" s="16">
        <v>532</v>
      </c>
      <c r="O104" s="34">
        <v>363</v>
      </c>
      <c r="P104" s="35">
        <v>176</v>
      </c>
      <c r="Q104" s="35">
        <f t="shared" si="26"/>
        <v>2428</v>
      </c>
      <c r="R104" s="145"/>
      <c r="S104" s="34">
        <v>35</v>
      </c>
      <c r="T104" s="35"/>
      <c r="U104" s="16">
        <v>18</v>
      </c>
      <c r="V104" s="16"/>
      <c r="W104" s="34">
        <v>32</v>
      </c>
      <c r="X104" s="35">
        <v>22</v>
      </c>
      <c r="Y104" s="16">
        <v>11</v>
      </c>
      <c r="Z104" s="16">
        <v>12</v>
      </c>
      <c r="AA104" s="42">
        <v>10</v>
      </c>
      <c r="AB104" s="35">
        <v>590</v>
      </c>
      <c r="AC104" s="145"/>
      <c r="AD104" s="34">
        <v>7</v>
      </c>
      <c r="AE104" s="35"/>
      <c r="AF104" s="16">
        <v>6</v>
      </c>
      <c r="AG104" s="16"/>
      <c r="AH104" s="34">
        <v>227</v>
      </c>
      <c r="AI104" s="35">
        <v>216</v>
      </c>
      <c r="AJ104" s="16">
        <v>267</v>
      </c>
      <c r="AK104" s="16">
        <v>254</v>
      </c>
      <c r="AL104" s="34">
        <v>191</v>
      </c>
      <c r="AM104" s="35">
        <v>213</v>
      </c>
      <c r="AN104" s="16">
        <v>118</v>
      </c>
      <c r="AO104" s="16">
        <v>151</v>
      </c>
      <c r="AP104" s="34">
        <v>118</v>
      </c>
      <c r="AQ104" s="35">
        <v>156</v>
      </c>
      <c r="AR104" s="16">
        <v>142</v>
      </c>
      <c r="AS104" s="16">
        <v>126</v>
      </c>
      <c r="AT104" s="34">
        <v>73</v>
      </c>
      <c r="AU104" s="35">
        <v>60</v>
      </c>
      <c r="AV104" s="16">
        <v>38</v>
      </c>
      <c r="AW104" s="16">
        <v>44</v>
      </c>
      <c r="AX104" s="34">
        <v>21</v>
      </c>
      <c r="AY104" s="35">
        <v>13</v>
      </c>
      <c r="AZ104" s="16"/>
      <c r="BA104" s="35"/>
      <c r="BB104" s="164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</row>
    <row r="105" spans="1:1158" ht="23.1" customHeight="1" thickBot="1" x14ac:dyDescent="0.3">
      <c r="A105" s="155"/>
      <c r="B105" s="127"/>
      <c r="C105" s="101"/>
      <c r="D105" s="29" t="s">
        <v>209</v>
      </c>
      <c r="E105" s="19">
        <v>5</v>
      </c>
      <c r="F105" s="19">
        <v>17</v>
      </c>
      <c r="G105" s="19">
        <v>90</v>
      </c>
      <c r="H105" s="60" t="s">
        <v>210</v>
      </c>
      <c r="I105" s="36">
        <v>178</v>
      </c>
      <c r="J105" s="46">
        <v>178</v>
      </c>
      <c r="K105" s="36">
        <v>9</v>
      </c>
      <c r="L105" s="37">
        <v>47</v>
      </c>
      <c r="M105" s="46">
        <v>193</v>
      </c>
      <c r="N105" s="46">
        <v>216</v>
      </c>
      <c r="O105" s="36">
        <v>134</v>
      </c>
      <c r="P105" s="37">
        <v>163</v>
      </c>
      <c r="Q105" s="37" t="s">
        <v>301</v>
      </c>
      <c r="R105" s="138"/>
      <c r="S105" s="36">
        <v>40</v>
      </c>
      <c r="T105" s="37"/>
      <c r="U105" s="46">
        <v>6</v>
      </c>
      <c r="V105" s="46"/>
      <c r="W105" s="36">
        <v>22</v>
      </c>
      <c r="X105" s="37">
        <v>18</v>
      </c>
      <c r="Y105" s="46">
        <v>4</v>
      </c>
      <c r="Z105" s="46">
        <v>7</v>
      </c>
      <c r="AA105" s="43">
        <v>2</v>
      </c>
      <c r="AB105" s="37">
        <v>286</v>
      </c>
      <c r="AC105" s="138"/>
      <c r="AD105" s="32"/>
      <c r="AE105" s="33"/>
      <c r="AF105" s="19"/>
      <c r="AG105" s="19">
        <v>3</v>
      </c>
      <c r="AH105" s="32">
        <v>109</v>
      </c>
      <c r="AI105" s="33">
        <v>99</v>
      </c>
      <c r="AJ105" s="19">
        <v>92</v>
      </c>
      <c r="AK105" s="19">
        <v>95</v>
      </c>
      <c r="AL105" s="32">
        <v>93</v>
      </c>
      <c r="AM105" s="33">
        <v>115</v>
      </c>
      <c r="AN105" s="19">
        <v>85</v>
      </c>
      <c r="AO105" s="19">
        <v>76</v>
      </c>
      <c r="AP105" s="32">
        <v>46</v>
      </c>
      <c r="AQ105" s="33">
        <v>55</v>
      </c>
      <c r="AR105" s="19">
        <v>45</v>
      </c>
      <c r="AS105" s="19">
        <v>77</v>
      </c>
      <c r="AT105" s="32">
        <v>54</v>
      </c>
      <c r="AU105" s="33">
        <v>32</v>
      </c>
      <c r="AV105" s="19">
        <v>15</v>
      </c>
      <c r="AW105" s="19">
        <v>12</v>
      </c>
      <c r="AX105" s="32">
        <v>7</v>
      </c>
      <c r="AY105" s="33">
        <v>9</v>
      </c>
      <c r="AZ105" s="19"/>
      <c r="BA105" s="33"/>
      <c r="BB105" s="164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</row>
    <row r="106" spans="1:1158" ht="23.1" customHeight="1" x14ac:dyDescent="0.25">
      <c r="A106" s="155"/>
      <c r="B106" s="127"/>
      <c r="C106" s="99" t="s">
        <v>211</v>
      </c>
      <c r="D106" s="26" t="s">
        <v>212</v>
      </c>
      <c r="E106" s="30">
        <v>6</v>
      </c>
      <c r="F106" s="45">
        <v>18</v>
      </c>
      <c r="G106" s="31">
        <v>91</v>
      </c>
      <c r="H106" s="82" t="s">
        <v>124</v>
      </c>
      <c r="I106" s="34">
        <v>561</v>
      </c>
      <c r="J106" s="16">
        <v>563</v>
      </c>
      <c r="K106" s="34">
        <v>60</v>
      </c>
      <c r="L106" s="35">
        <v>108</v>
      </c>
      <c r="M106" s="16">
        <v>850</v>
      </c>
      <c r="N106" s="16">
        <v>776</v>
      </c>
      <c r="O106" s="34">
        <v>60</v>
      </c>
      <c r="P106" s="35">
        <v>97</v>
      </c>
      <c r="Q106" s="16">
        <f t="shared" si="26"/>
        <v>3075</v>
      </c>
      <c r="R106" s="159">
        <f>SUM(Q106:Q110)</f>
        <v>9168</v>
      </c>
      <c r="S106" s="34">
        <v>37</v>
      </c>
      <c r="T106" s="35"/>
      <c r="U106" s="16">
        <v>50</v>
      </c>
      <c r="V106" s="16"/>
      <c r="W106" s="34">
        <v>69</v>
      </c>
      <c r="X106" s="35">
        <v>51</v>
      </c>
      <c r="Y106" s="16">
        <v>29</v>
      </c>
      <c r="Z106" s="16">
        <v>24</v>
      </c>
      <c r="AA106" s="42">
        <v>13</v>
      </c>
      <c r="AB106" s="16">
        <v>756</v>
      </c>
      <c r="AC106" s="159">
        <f>SUM(AB106:AB110)</f>
        <v>2313</v>
      </c>
      <c r="AD106" s="30">
        <v>7</v>
      </c>
      <c r="AE106" s="31"/>
      <c r="AF106" s="45">
        <v>13</v>
      </c>
      <c r="AG106" s="45"/>
      <c r="AH106" s="30">
        <v>423</v>
      </c>
      <c r="AI106" s="31">
        <v>407</v>
      </c>
      <c r="AJ106" s="45">
        <v>329</v>
      </c>
      <c r="AK106" s="45">
        <v>331</v>
      </c>
      <c r="AL106" s="30">
        <v>226</v>
      </c>
      <c r="AM106" s="31">
        <v>248</v>
      </c>
      <c r="AN106" s="45">
        <v>171</v>
      </c>
      <c r="AO106" s="45">
        <v>179</v>
      </c>
      <c r="AP106" s="30">
        <v>129</v>
      </c>
      <c r="AQ106" s="31">
        <v>158</v>
      </c>
      <c r="AR106" s="45">
        <v>129</v>
      </c>
      <c r="AS106" s="45">
        <v>118</v>
      </c>
      <c r="AT106" s="30">
        <v>65</v>
      </c>
      <c r="AU106" s="31">
        <v>61</v>
      </c>
      <c r="AV106" s="45">
        <v>34</v>
      </c>
      <c r="AW106" s="45">
        <v>46</v>
      </c>
      <c r="AX106" s="30">
        <v>8</v>
      </c>
      <c r="AY106" s="31">
        <v>13</v>
      </c>
      <c r="AZ106" s="45"/>
      <c r="BA106" s="31"/>
      <c r="BB106" s="164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  <c r="ND106" s="8"/>
      <c r="NE106" s="8"/>
      <c r="NF106" s="8"/>
      <c r="NG106" s="8"/>
      <c r="NH106" s="8"/>
      <c r="NI106" s="8"/>
      <c r="NJ106" s="8"/>
      <c r="NK106" s="8"/>
      <c r="NL106" s="8"/>
      <c r="NM106" s="8"/>
      <c r="NN106" s="8"/>
      <c r="NO106" s="8"/>
      <c r="NP106" s="8"/>
      <c r="NQ106" s="8"/>
      <c r="NR106" s="8"/>
      <c r="NS106" s="8"/>
      <c r="NT106" s="8"/>
      <c r="NU106" s="8"/>
      <c r="NV106" s="8"/>
      <c r="NW106" s="8"/>
      <c r="NX106" s="8"/>
      <c r="NY106" s="8"/>
      <c r="NZ106" s="8"/>
      <c r="OA106" s="8"/>
      <c r="OB106" s="8"/>
      <c r="OC106" s="8"/>
      <c r="OD106" s="8"/>
      <c r="OE106" s="8"/>
      <c r="OF106" s="8"/>
      <c r="OG106" s="8"/>
      <c r="OH106" s="8"/>
      <c r="OI106" s="8"/>
      <c r="OJ106" s="8"/>
      <c r="OK106" s="8"/>
      <c r="OL106" s="8"/>
      <c r="OM106" s="8"/>
      <c r="ON106" s="8"/>
      <c r="OO106" s="8"/>
      <c r="OP106" s="8"/>
      <c r="OQ106" s="8"/>
      <c r="OR106" s="8"/>
      <c r="OS106" s="8"/>
      <c r="OT106" s="8"/>
      <c r="OU106" s="8"/>
      <c r="OV106" s="8"/>
      <c r="OW106" s="8"/>
      <c r="OX106" s="8"/>
      <c r="OY106" s="8"/>
      <c r="OZ106" s="8"/>
      <c r="PA106" s="8"/>
      <c r="PB106" s="8"/>
      <c r="PC106" s="8"/>
      <c r="PD106" s="8"/>
      <c r="PE106" s="8"/>
      <c r="PF106" s="8"/>
      <c r="PG106" s="8"/>
      <c r="PH106" s="8"/>
      <c r="PI106" s="8"/>
      <c r="PJ106" s="8"/>
      <c r="PK106" s="8"/>
      <c r="PL106" s="8"/>
      <c r="PM106" s="8"/>
      <c r="PN106" s="8"/>
      <c r="PO106" s="8"/>
      <c r="PP106" s="8"/>
      <c r="PQ106" s="8"/>
      <c r="PR106" s="8"/>
      <c r="PS106" s="8"/>
      <c r="PT106" s="8"/>
      <c r="PU106" s="8"/>
      <c r="PV106" s="8"/>
      <c r="PW106" s="8"/>
      <c r="PX106" s="8"/>
      <c r="PY106" s="8"/>
      <c r="PZ106" s="8"/>
      <c r="QA106" s="8"/>
      <c r="QB106" s="8"/>
      <c r="QC106" s="8"/>
      <c r="QD106" s="8"/>
      <c r="QE106" s="8"/>
      <c r="QF106" s="8"/>
      <c r="QG106" s="8"/>
      <c r="QH106" s="8"/>
      <c r="QI106" s="8"/>
      <c r="QJ106" s="8"/>
      <c r="QK106" s="8"/>
      <c r="QL106" s="8"/>
      <c r="QM106" s="8"/>
      <c r="QN106" s="8"/>
      <c r="QO106" s="8"/>
      <c r="QP106" s="8"/>
      <c r="QQ106" s="8"/>
      <c r="QR106" s="8"/>
      <c r="QS106" s="8"/>
      <c r="QT106" s="8"/>
      <c r="QU106" s="8"/>
      <c r="QV106" s="8"/>
      <c r="QW106" s="8"/>
      <c r="QX106" s="8"/>
      <c r="QY106" s="8"/>
      <c r="QZ106" s="8"/>
      <c r="RA106" s="8"/>
      <c r="RB106" s="8"/>
      <c r="RC106" s="8"/>
      <c r="RD106" s="8"/>
      <c r="RE106" s="8"/>
      <c r="RF106" s="8"/>
      <c r="RG106" s="8"/>
      <c r="RH106" s="8"/>
      <c r="RI106" s="8"/>
      <c r="RJ106" s="8"/>
      <c r="RK106" s="8"/>
      <c r="RL106" s="8"/>
      <c r="RM106" s="8"/>
      <c r="RN106" s="8"/>
      <c r="RO106" s="8"/>
      <c r="RP106" s="8"/>
      <c r="RQ106" s="8"/>
      <c r="RR106" s="8"/>
      <c r="RS106" s="8"/>
      <c r="RT106" s="8"/>
      <c r="RU106" s="8"/>
      <c r="RV106" s="8"/>
      <c r="RW106" s="8"/>
      <c r="RX106" s="8"/>
      <c r="RY106" s="8"/>
      <c r="RZ106" s="8"/>
      <c r="SA106" s="8"/>
      <c r="SB106" s="8"/>
      <c r="SC106" s="8"/>
      <c r="SD106" s="8"/>
      <c r="SE106" s="8"/>
      <c r="SF106" s="8"/>
      <c r="SG106" s="8"/>
      <c r="SH106" s="8"/>
      <c r="SI106" s="8"/>
      <c r="SJ106" s="8"/>
      <c r="SK106" s="8"/>
      <c r="SL106" s="8"/>
      <c r="SM106" s="8"/>
      <c r="SN106" s="8"/>
      <c r="SO106" s="8"/>
      <c r="SP106" s="8"/>
      <c r="SQ106" s="8"/>
      <c r="SR106" s="8"/>
      <c r="SS106" s="8"/>
      <c r="ST106" s="8"/>
      <c r="SU106" s="8"/>
      <c r="SV106" s="8"/>
      <c r="SW106" s="8"/>
      <c r="SX106" s="8"/>
      <c r="SY106" s="8"/>
      <c r="SZ106" s="8"/>
      <c r="TA106" s="8"/>
      <c r="TB106" s="8"/>
      <c r="TC106" s="8"/>
      <c r="TD106" s="8"/>
      <c r="TE106" s="8"/>
      <c r="TF106" s="8"/>
      <c r="TG106" s="8"/>
      <c r="TH106" s="8"/>
      <c r="TI106" s="8"/>
      <c r="TJ106" s="8"/>
      <c r="TK106" s="8"/>
      <c r="TL106" s="8"/>
      <c r="TM106" s="8"/>
      <c r="TN106" s="8"/>
      <c r="TO106" s="8"/>
      <c r="TP106" s="8"/>
      <c r="TQ106" s="8"/>
      <c r="TR106" s="8"/>
      <c r="TS106" s="8"/>
      <c r="TT106" s="8"/>
      <c r="TU106" s="8"/>
      <c r="TV106" s="8"/>
      <c r="TW106" s="8"/>
      <c r="TX106" s="8"/>
      <c r="TY106" s="8"/>
      <c r="TZ106" s="8"/>
      <c r="UA106" s="8"/>
      <c r="UB106" s="8"/>
      <c r="UC106" s="8"/>
      <c r="UD106" s="8"/>
      <c r="UE106" s="8"/>
      <c r="UF106" s="8"/>
      <c r="UG106" s="8"/>
      <c r="UH106" s="8"/>
      <c r="UI106" s="8"/>
      <c r="UJ106" s="8"/>
      <c r="UK106" s="8"/>
      <c r="UL106" s="8"/>
      <c r="UM106" s="8"/>
      <c r="UN106" s="8"/>
      <c r="UO106" s="8"/>
      <c r="UP106" s="8"/>
      <c r="UQ106" s="8"/>
      <c r="UR106" s="8"/>
      <c r="US106" s="8"/>
      <c r="UT106" s="8"/>
      <c r="UU106" s="8"/>
      <c r="UV106" s="8"/>
      <c r="UW106" s="8"/>
      <c r="UX106" s="8"/>
      <c r="UY106" s="8"/>
      <c r="UZ106" s="8"/>
      <c r="VA106" s="8"/>
      <c r="VB106" s="8"/>
      <c r="VC106" s="8"/>
      <c r="VD106" s="8"/>
      <c r="VE106" s="8"/>
      <c r="VF106" s="8"/>
      <c r="VG106" s="8"/>
      <c r="VH106" s="8"/>
      <c r="VI106" s="8"/>
      <c r="VJ106" s="8"/>
      <c r="VK106" s="8"/>
      <c r="VL106" s="8"/>
      <c r="VM106" s="8"/>
      <c r="VN106" s="8"/>
      <c r="VO106" s="8"/>
      <c r="VP106" s="8"/>
      <c r="VQ106" s="8"/>
      <c r="VR106" s="8"/>
      <c r="VS106" s="8"/>
      <c r="VT106" s="8"/>
      <c r="VU106" s="8"/>
      <c r="VV106" s="8"/>
      <c r="VW106" s="8"/>
      <c r="VX106" s="8"/>
      <c r="VY106" s="8"/>
      <c r="VZ106" s="8"/>
      <c r="WA106" s="8"/>
      <c r="WB106" s="8"/>
      <c r="WC106" s="8"/>
      <c r="WD106" s="8"/>
      <c r="WE106" s="8"/>
      <c r="WF106" s="8"/>
      <c r="WG106" s="8"/>
      <c r="WH106" s="8"/>
      <c r="WI106" s="8"/>
      <c r="WJ106" s="8"/>
      <c r="WK106" s="8"/>
      <c r="WL106" s="8"/>
      <c r="WM106" s="8"/>
      <c r="WN106" s="8"/>
      <c r="WO106" s="8"/>
      <c r="WP106" s="8"/>
      <c r="WQ106" s="8"/>
      <c r="WR106" s="8"/>
      <c r="WS106" s="8"/>
      <c r="WT106" s="8"/>
      <c r="WU106" s="8"/>
      <c r="WV106" s="8"/>
      <c r="WW106" s="8"/>
      <c r="WX106" s="8"/>
      <c r="WY106" s="8"/>
      <c r="WZ106" s="8"/>
      <c r="XA106" s="8"/>
      <c r="XB106" s="8"/>
      <c r="XC106" s="8"/>
      <c r="XD106" s="8"/>
      <c r="XE106" s="8"/>
      <c r="XF106" s="8"/>
      <c r="XG106" s="8"/>
      <c r="XH106" s="8"/>
      <c r="XI106" s="8"/>
      <c r="XJ106" s="8"/>
      <c r="XK106" s="8"/>
      <c r="XL106" s="8"/>
      <c r="XM106" s="8"/>
      <c r="XN106" s="8"/>
      <c r="XO106" s="8"/>
      <c r="XP106" s="8"/>
      <c r="XQ106" s="8"/>
      <c r="XR106" s="8"/>
      <c r="XS106" s="8"/>
      <c r="XT106" s="8"/>
      <c r="XU106" s="8"/>
      <c r="XV106" s="8"/>
      <c r="XW106" s="8"/>
      <c r="XX106" s="8"/>
      <c r="XY106" s="8"/>
      <c r="XZ106" s="8"/>
      <c r="YA106" s="8"/>
      <c r="YB106" s="8"/>
      <c r="YC106" s="8"/>
      <c r="YD106" s="8"/>
      <c r="YE106" s="8"/>
      <c r="YF106" s="8"/>
      <c r="YG106" s="8"/>
      <c r="YH106" s="8"/>
      <c r="YI106" s="8"/>
      <c r="YJ106" s="8"/>
      <c r="YK106" s="8"/>
      <c r="YL106" s="8"/>
      <c r="YM106" s="8"/>
      <c r="YN106" s="8"/>
      <c r="YO106" s="8"/>
      <c r="YP106" s="8"/>
      <c r="YQ106" s="8"/>
      <c r="YR106" s="8"/>
      <c r="YS106" s="8"/>
      <c r="YT106" s="8"/>
      <c r="YU106" s="8"/>
      <c r="YV106" s="8"/>
      <c r="YW106" s="8"/>
      <c r="YX106" s="8"/>
      <c r="YY106" s="8"/>
      <c r="YZ106" s="8"/>
      <c r="ZA106" s="8"/>
      <c r="ZB106" s="8"/>
      <c r="ZC106" s="8"/>
      <c r="ZD106" s="8"/>
      <c r="ZE106" s="8"/>
      <c r="ZF106" s="8"/>
      <c r="ZG106" s="8"/>
      <c r="ZH106" s="8"/>
      <c r="ZI106" s="8"/>
      <c r="ZJ106" s="8"/>
      <c r="ZK106" s="8"/>
      <c r="ZL106" s="8"/>
      <c r="ZM106" s="8"/>
      <c r="ZN106" s="8"/>
      <c r="ZO106" s="8"/>
      <c r="ZP106" s="8"/>
      <c r="ZQ106" s="8"/>
      <c r="ZR106" s="8"/>
      <c r="ZS106" s="8"/>
      <c r="ZT106" s="8"/>
      <c r="ZU106" s="8"/>
      <c r="ZV106" s="8"/>
      <c r="ZW106" s="8"/>
      <c r="ZX106" s="8"/>
      <c r="ZY106" s="8"/>
      <c r="ZZ106" s="8"/>
      <c r="AAA106" s="8"/>
      <c r="AAB106" s="8"/>
      <c r="AAC106" s="8"/>
      <c r="AAD106" s="8"/>
      <c r="AAE106" s="8"/>
      <c r="AAF106" s="8"/>
      <c r="AAG106" s="8"/>
      <c r="AAH106" s="8"/>
      <c r="AAI106" s="8"/>
      <c r="AAJ106" s="8"/>
      <c r="AAK106" s="8"/>
    </row>
    <row r="107" spans="1:1158" ht="23.1" customHeight="1" x14ac:dyDescent="0.25">
      <c r="A107" s="155"/>
      <c r="B107" s="127"/>
      <c r="C107" s="100"/>
      <c r="D107" s="27" t="s">
        <v>56</v>
      </c>
      <c r="E107" s="32">
        <v>7</v>
      </c>
      <c r="F107" s="19">
        <v>19</v>
      </c>
      <c r="G107" s="33">
        <v>92</v>
      </c>
      <c r="H107" s="17" t="s">
        <v>213</v>
      </c>
      <c r="I107" s="32">
        <v>435</v>
      </c>
      <c r="J107" s="19">
        <v>435</v>
      </c>
      <c r="K107" s="32">
        <v>86</v>
      </c>
      <c r="L107" s="33">
        <v>62</v>
      </c>
      <c r="M107" s="19">
        <v>486</v>
      </c>
      <c r="N107" s="19">
        <v>499</v>
      </c>
      <c r="O107" s="32">
        <v>51</v>
      </c>
      <c r="P107" s="33">
        <v>65</v>
      </c>
      <c r="Q107" s="19">
        <f t="shared" si="26"/>
        <v>2119</v>
      </c>
      <c r="R107" s="160"/>
      <c r="S107" s="32">
        <v>35</v>
      </c>
      <c r="T107" s="33"/>
      <c r="U107" s="19">
        <v>10</v>
      </c>
      <c r="V107" s="19"/>
      <c r="W107" s="32">
        <v>38</v>
      </c>
      <c r="X107" s="33">
        <v>45</v>
      </c>
      <c r="Y107" s="19">
        <v>22</v>
      </c>
      <c r="Z107" s="19">
        <v>19</v>
      </c>
      <c r="AA107" s="41">
        <v>16</v>
      </c>
      <c r="AB107" s="19">
        <v>525</v>
      </c>
      <c r="AC107" s="160"/>
      <c r="AD107" s="32">
        <v>6</v>
      </c>
      <c r="AE107" s="33"/>
      <c r="AF107" s="19">
        <v>8</v>
      </c>
      <c r="AG107" s="19"/>
      <c r="AH107" s="32">
        <v>320</v>
      </c>
      <c r="AI107" s="33">
        <v>340</v>
      </c>
      <c r="AJ107" s="19">
        <v>225</v>
      </c>
      <c r="AK107" s="19">
        <v>245</v>
      </c>
      <c r="AL107" s="32">
        <v>134</v>
      </c>
      <c r="AM107" s="33">
        <v>146</v>
      </c>
      <c r="AN107" s="19">
        <v>110</v>
      </c>
      <c r="AO107" s="19">
        <v>125</v>
      </c>
      <c r="AP107" s="32">
        <v>98</v>
      </c>
      <c r="AQ107" s="33">
        <v>102</v>
      </c>
      <c r="AR107" s="19">
        <v>81</v>
      </c>
      <c r="AS107" s="19">
        <v>83</v>
      </c>
      <c r="AT107" s="32">
        <v>32</v>
      </c>
      <c r="AU107" s="33">
        <v>45</v>
      </c>
      <c r="AV107" s="19">
        <v>11</v>
      </c>
      <c r="AW107" s="19">
        <v>16</v>
      </c>
      <c r="AX107" s="32">
        <v>2</v>
      </c>
      <c r="AY107" s="33">
        <v>4</v>
      </c>
      <c r="AZ107" s="19"/>
      <c r="BA107" s="33"/>
      <c r="BB107" s="164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8"/>
      <c r="PU107" s="8"/>
      <c r="PV107" s="8"/>
      <c r="PW107" s="8"/>
      <c r="PX107" s="8"/>
      <c r="PY107" s="8"/>
      <c r="PZ107" s="8"/>
      <c r="QA107" s="8"/>
      <c r="QB107" s="8"/>
      <c r="QC107" s="8"/>
      <c r="QD107" s="8"/>
      <c r="QE107" s="8"/>
      <c r="QF107" s="8"/>
      <c r="QG107" s="8"/>
      <c r="QH107" s="8"/>
      <c r="QI107" s="8"/>
      <c r="QJ107" s="8"/>
      <c r="QK107" s="8"/>
      <c r="QL107" s="8"/>
      <c r="QM107" s="8"/>
      <c r="QN107" s="8"/>
      <c r="QO107" s="8"/>
      <c r="QP107" s="8"/>
      <c r="QQ107" s="8"/>
      <c r="QR107" s="8"/>
      <c r="QS107" s="8"/>
      <c r="QT107" s="8"/>
      <c r="QU107" s="8"/>
      <c r="QV107" s="8"/>
      <c r="QW107" s="8"/>
      <c r="QX107" s="8"/>
      <c r="QY107" s="8"/>
      <c r="QZ107" s="8"/>
      <c r="RA107" s="8"/>
      <c r="RB107" s="8"/>
      <c r="RC107" s="8"/>
      <c r="RD107" s="8"/>
      <c r="RE107" s="8"/>
      <c r="RF107" s="8"/>
      <c r="RG107" s="8"/>
      <c r="RH107" s="8"/>
      <c r="RI107" s="8"/>
      <c r="RJ107" s="8"/>
      <c r="RK107" s="8"/>
      <c r="RL107" s="8"/>
      <c r="RM107" s="8"/>
      <c r="RN107" s="8"/>
      <c r="RO107" s="8"/>
      <c r="RP107" s="8"/>
      <c r="RQ107" s="8"/>
      <c r="RR107" s="8"/>
      <c r="RS107" s="8"/>
      <c r="RT107" s="8"/>
      <c r="RU107" s="8"/>
      <c r="RV107" s="8"/>
      <c r="RW107" s="8"/>
      <c r="RX107" s="8"/>
      <c r="RY107" s="8"/>
      <c r="RZ107" s="8"/>
      <c r="SA107" s="8"/>
      <c r="SB107" s="8"/>
      <c r="SC107" s="8"/>
      <c r="SD107" s="8"/>
      <c r="SE107" s="8"/>
      <c r="SF107" s="8"/>
      <c r="SG107" s="8"/>
      <c r="SH107" s="8"/>
      <c r="SI107" s="8"/>
      <c r="SJ107" s="8"/>
      <c r="SK107" s="8"/>
      <c r="SL107" s="8"/>
      <c r="SM107" s="8"/>
      <c r="SN107" s="8"/>
      <c r="SO107" s="8"/>
      <c r="SP107" s="8"/>
      <c r="SQ107" s="8"/>
      <c r="SR107" s="8"/>
      <c r="SS107" s="8"/>
      <c r="ST107" s="8"/>
      <c r="SU107" s="8"/>
      <c r="SV107" s="8"/>
      <c r="SW107" s="8"/>
      <c r="SX107" s="8"/>
      <c r="SY107" s="8"/>
      <c r="SZ107" s="8"/>
      <c r="TA107" s="8"/>
      <c r="TB107" s="8"/>
      <c r="TC107" s="8"/>
      <c r="TD107" s="8"/>
      <c r="TE107" s="8"/>
      <c r="TF107" s="8"/>
      <c r="TG107" s="8"/>
      <c r="TH107" s="8"/>
      <c r="TI107" s="8"/>
      <c r="TJ107" s="8"/>
      <c r="TK107" s="8"/>
      <c r="TL107" s="8"/>
      <c r="TM107" s="8"/>
      <c r="TN107" s="8"/>
      <c r="TO107" s="8"/>
      <c r="TP107" s="8"/>
      <c r="TQ107" s="8"/>
      <c r="TR107" s="8"/>
      <c r="TS107" s="8"/>
      <c r="TT107" s="8"/>
      <c r="TU107" s="8"/>
      <c r="TV107" s="8"/>
      <c r="TW107" s="8"/>
      <c r="TX107" s="8"/>
      <c r="TY107" s="8"/>
      <c r="TZ107" s="8"/>
      <c r="UA107" s="8"/>
      <c r="UB107" s="8"/>
      <c r="UC107" s="8"/>
      <c r="UD107" s="8"/>
      <c r="UE107" s="8"/>
      <c r="UF107" s="8"/>
      <c r="UG107" s="8"/>
      <c r="UH107" s="8"/>
      <c r="UI107" s="8"/>
      <c r="UJ107" s="8"/>
      <c r="UK107" s="8"/>
      <c r="UL107" s="8"/>
      <c r="UM107" s="8"/>
      <c r="UN107" s="8"/>
      <c r="UO107" s="8"/>
      <c r="UP107" s="8"/>
      <c r="UQ107" s="8"/>
      <c r="UR107" s="8"/>
      <c r="US107" s="8"/>
      <c r="UT107" s="8"/>
      <c r="UU107" s="8"/>
      <c r="UV107" s="8"/>
      <c r="UW107" s="8"/>
      <c r="UX107" s="8"/>
      <c r="UY107" s="8"/>
      <c r="UZ107" s="8"/>
      <c r="VA107" s="8"/>
      <c r="VB107" s="8"/>
      <c r="VC107" s="8"/>
      <c r="VD107" s="8"/>
      <c r="VE107" s="8"/>
      <c r="VF107" s="8"/>
      <c r="VG107" s="8"/>
      <c r="VH107" s="8"/>
      <c r="VI107" s="8"/>
      <c r="VJ107" s="8"/>
      <c r="VK107" s="8"/>
      <c r="VL107" s="8"/>
      <c r="VM107" s="8"/>
      <c r="VN107" s="8"/>
      <c r="VO107" s="8"/>
      <c r="VP107" s="8"/>
      <c r="VQ107" s="8"/>
      <c r="VR107" s="8"/>
      <c r="VS107" s="8"/>
      <c r="VT107" s="8"/>
      <c r="VU107" s="8"/>
      <c r="VV107" s="8"/>
      <c r="VW107" s="8"/>
      <c r="VX107" s="8"/>
      <c r="VY107" s="8"/>
      <c r="VZ107" s="8"/>
      <c r="WA107" s="8"/>
      <c r="WB107" s="8"/>
      <c r="WC107" s="8"/>
      <c r="WD107" s="8"/>
      <c r="WE107" s="8"/>
      <c r="WF107" s="8"/>
      <c r="WG107" s="8"/>
      <c r="WH107" s="8"/>
      <c r="WI107" s="8"/>
      <c r="WJ107" s="8"/>
      <c r="WK107" s="8"/>
      <c r="WL107" s="8"/>
      <c r="WM107" s="8"/>
      <c r="WN107" s="8"/>
      <c r="WO107" s="8"/>
      <c r="WP107" s="8"/>
      <c r="WQ107" s="8"/>
      <c r="WR107" s="8"/>
      <c r="WS107" s="8"/>
      <c r="WT107" s="8"/>
      <c r="WU107" s="8"/>
      <c r="WV107" s="8"/>
      <c r="WW107" s="8"/>
      <c r="WX107" s="8"/>
      <c r="WY107" s="8"/>
      <c r="WZ107" s="8"/>
      <c r="XA107" s="8"/>
      <c r="XB107" s="8"/>
      <c r="XC107" s="8"/>
      <c r="XD107" s="8"/>
      <c r="XE107" s="8"/>
      <c r="XF107" s="8"/>
      <c r="XG107" s="8"/>
      <c r="XH107" s="8"/>
      <c r="XI107" s="8"/>
      <c r="XJ107" s="8"/>
      <c r="XK107" s="8"/>
      <c r="XL107" s="8"/>
      <c r="XM107" s="8"/>
      <c r="XN107" s="8"/>
      <c r="XO107" s="8"/>
      <c r="XP107" s="8"/>
      <c r="XQ107" s="8"/>
      <c r="XR107" s="8"/>
      <c r="XS107" s="8"/>
      <c r="XT107" s="8"/>
      <c r="XU107" s="8"/>
      <c r="XV107" s="8"/>
      <c r="XW107" s="8"/>
      <c r="XX107" s="8"/>
      <c r="XY107" s="8"/>
      <c r="XZ107" s="8"/>
      <c r="YA107" s="8"/>
      <c r="YB107" s="8"/>
      <c r="YC107" s="8"/>
      <c r="YD107" s="8"/>
      <c r="YE107" s="8"/>
      <c r="YF107" s="8"/>
      <c r="YG107" s="8"/>
      <c r="YH107" s="8"/>
      <c r="YI107" s="8"/>
      <c r="YJ107" s="8"/>
      <c r="YK107" s="8"/>
      <c r="YL107" s="8"/>
      <c r="YM107" s="8"/>
      <c r="YN107" s="8"/>
      <c r="YO107" s="8"/>
      <c r="YP107" s="8"/>
      <c r="YQ107" s="8"/>
      <c r="YR107" s="8"/>
      <c r="YS107" s="8"/>
      <c r="YT107" s="8"/>
      <c r="YU107" s="8"/>
      <c r="YV107" s="8"/>
      <c r="YW107" s="8"/>
      <c r="YX107" s="8"/>
      <c r="YY107" s="8"/>
      <c r="YZ107" s="8"/>
      <c r="ZA107" s="8"/>
      <c r="ZB107" s="8"/>
      <c r="ZC107" s="8"/>
      <c r="ZD107" s="8"/>
      <c r="ZE107" s="8"/>
      <c r="ZF107" s="8"/>
      <c r="ZG107" s="8"/>
      <c r="ZH107" s="8"/>
      <c r="ZI107" s="8"/>
      <c r="ZJ107" s="8"/>
      <c r="ZK107" s="8"/>
      <c r="ZL107" s="8"/>
      <c r="ZM107" s="8"/>
      <c r="ZN107" s="8"/>
      <c r="ZO107" s="8"/>
      <c r="ZP107" s="8"/>
      <c r="ZQ107" s="8"/>
      <c r="ZR107" s="8"/>
      <c r="ZS107" s="8"/>
      <c r="ZT107" s="8"/>
      <c r="ZU107" s="8"/>
      <c r="ZV107" s="8"/>
      <c r="ZW107" s="8"/>
      <c r="ZX107" s="8"/>
      <c r="ZY107" s="8"/>
      <c r="ZZ107" s="8"/>
      <c r="AAA107" s="8"/>
      <c r="AAB107" s="8"/>
      <c r="AAC107" s="8"/>
      <c r="AAD107" s="8"/>
      <c r="AAE107" s="8"/>
      <c r="AAF107" s="8"/>
      <c r="AAG107" s="8"/>
      <c r="AAH107" s="8"/>
      <c r="AAI107" s="8"/>
      <c r="AAJ107" s="8"/>
      <c r="AAK107" s="8"/>
      <c r="AAL107" s="8"/>
      <c r="AAM107" s="8"/>
      <c r="AAN107" s="8"/>
      <c r="AAO107" s="8"/>
      <c r="AAP107" s="8"/>
      <c r="AAQ107" s="8"/>
      <c r="AAR107" s="8"/>
      <c r="AAS107" s="8"/>
      <c r="AAT107" s="8"/>
      <c r="AAU107" s="8"/>
      <c r="AAV107" s="8"/>
      <c r="AAW107" s="8"/>
      <c r="AAX107" s="8"/>
      <c r="AAY107" s="8"/>
      <c r="AAZ107" s="8"/>
      <c r="ABA107" s="8"/>
      <c r="ABB107" s="8"/>
      <c r="ABC107" s="8"/>
      <c r="ABD107" s="8"/>
      <c r="ABE107" s="8"/>
      <c r="ABF107" s="8"/>
      <c r="ABG107" s="8"/>
      <c r="ABH107" s="8"/>
      <c r="ABI107" s="8"/>
      <c r="ABJ107" s="8"/>
      <c r="ABK107" s="8"/>
      <c r="ABL107" s="8"/>
      <c r="ABM107" s="8"/>
      <c r="ABN107" s="8"/>
      <c r="ABO107" s="8"/>
      <c r="ABP107" s="8"/>
      <c r="ABQ107" s="8"/>
      <c r="ABR107" s="8"/>
      <c r="ABS107" s="8"/>
      <c r="ABT107" s="8"/>
      <c r="ABU107" s="8"/>
      <c r="ABV107" s="8"/>
      <c r="ABW107" s="8"/>
      <c r="ABX107" s="8"/>
      <c r="ABY107" s="8"/>
      <c r="ABZ107" s="8"/>
      <c r="ACA107" s="8"/>
      <c r="ACB107" s="8"/>
      <c r="ACC107" s="8"/>
      <c r="ACD107" s="8"/>
      <c r="ACE107" s="8"/>
      <c r="ACF107" s="8"/>
      <c r="ACG107" s="8"/>
      <c r="ACH107" s="8"/>
      <c r="ACI107" s="8"/>
      <c r="ACJ107" s="8"/>
      <c r="ACK107" s="8"/>
      <c r="ACL107" s="8"/>
      <c r="ACM107" s="8"/>
      <c r="ACN107" s="8"/>
      <c r="ACO107" s="8"/>
      <c r="ACP107" s="8"/>
      <c r="ACQ107" s="8"/>
      <c r="ACR107" s="8"/>
      <c r="ACS107" s="8"/>
      <c r="ACT107" s="8"/>
      <c r="ACU107" s="8"/>
      <c r="ACV107" s="8"/>
      <c r="ACW107" s="8"/>
      <c r="ACX107" s="8"/>
      <c r="ACY107" s="8"/>
      <c r="ACZ107" s="8"/>
      <c r="ADA107" s="8"/>
      <c r="ADB107" s="8"/>
      <c r="ADC107" s="8"/>
      <c r="ADD107" s="8"/>
      <c r="ADE107" s="8"/>
      <c r="ADF107" s="8"/>
      <c r="ADG107" s="8"/>
      <c r="ADH107" s="8"/>
      <c r="ADI107" s="8"/>
      <c r="ADJ107" s="8"/>
      <c r="ADK107" s="8"/>
      <c r="ADL107" s="8"/>
      <c r="ADM107" s="8"/>
      <c r="ADN107" s="8"/>
      <c r="ADO107" s="8"/>
      <c r="ADP107" s="8"/>
      <c r="ADQ107" s="8"/>
      <c r="ADR107" s="8"/>
      <c r="ADS107" s="8"/>
      <c r="ADT107" s="8"/>
      <c r="ADU107" s="8"/>
      <c r="ADV107" s="8"/>
      <c r="ADW107" s="8"/>
      <c r="ADX107" s="8"/>
      <c r="ADY107" s="8"/>
      <c r="ADZ107" s="8"/>
      <c r="AEA107" s="8"/>
      <c r="AEB107" s="8"/>
      <c r="AEC107" s="8"/>
      <c r="AED107" s="8"/>
      <c r="AEE107" s="8"/>
      <c r="AEF107" s="8"/>
      <c r="AEG107" s="8"/>
      <c r="AEH107" s="8"/>
      <c r="AEI107" s="8"/>
      <c r="AEJ107" s="8"/>
      <c r="AEK107" s="8"/>
      <c r="AEL107" s="8"/>
      <c r="AEM107" s="8"/>
      <c r="AEN107" s="8"/>
      <c r="AEO107" s="8"/>
      <c r="AEP107" s="8"/>
      <c r="AEQ107" s="8"/>
      <c r="AER107" s="8"/>
      <c r="AES107" s="8"/>
      <c r="AET107" s="8"/>
      <c r="AEU107" s="8"/>
      <c r="AEV107" s="8"/>
      <c r="AEW107" s="8"/>
      <c r="AEX107" s="8"/>
      <c r="AEY107" s="8"/>
      <c r="AEZ107" s="8"/>
      <c r="AFA107" s="8"/>
      <c r="AFB107" s="8"/>
      <c r="AFC107" s="8"/>
      <c r="AFD107" s="8"/>
      <c r="AFE107" s="8"/>
      <c r="AFF107" s="8"/>
      <c r="AFG107" s="8"/>
      <c r="AFH107" s="8"/>
      <c r="AFI107" s="8"/>
      <c r="AFJ107" s="8"/>
      <c r="AFK107" s="8"/>
      <c r="AFL107" s="8"/>
      <c r="AFM107" s="8"/>
      <c r="AFN107" s="8"/>
      <c r="AFO107" s="8"/>
      <c r="AFP107" s="8"/>
      <c r="AFQ107" s="8"/>
      <c r="AFR107" s="8"/>
      <c r="AFS107" s="8"/>
      <c r="AFT107" s="8"/>
      <c r="AFU107" s="8"/>
      <c r="AFV107" s="8"/>
      <c r="AFW107" s="8"/>
      <c r="AFX107" s="8"/>
      <c r="AFY107" s="8"/>
      <c r="AFZ107" s="8"/>
      <c r="AGA107" s="8"/>
      <c r="AGB107" s="8"/>
      <c r="AGC107" s="8"/>
      <c r="AGD107" s="8"/>
      <c r="AGE107" s="8"/>
      <c r="AGF107" s="8"/>
      <c r="AGG107" s="8"/>
      <c r="AGH107" s="8"/>
      <c r="AGI107" s="8"/>
      <c r="AGJ107" s="8"/>
      <c r="AGK107" s="8"/>
      <c r="AGL107" s="8"/>
      <c r="AGM107" s="8"/>
      <c r="AGN107" s="8"/>
      <c r="AGO107" s="8"/>
      <c r="AGP107" s="8"/>
      <c r="AGQ107" s="8"/>
      <c r="AGR107" s="8"/>
      <c r="AGS107" s="8"/>
      <c r="AGT107" s="8"/>
      <c r="AGU107" s="8"/>
      <c r="AGV107" s="8"/>
      <c r="AGW107" s="8"/>
      <c r="AGX107" s="8"/>
      <c r="AGY107" s="8"/>
      <c r="AGZ107" s="8"/>
      <c r="AHA107" s="8"/>
      <c r="AHB107" s="8"/>
      <c r="AHC107" s="8"/>
      <c r="AHD107" s="8"/>
      <c r="AHE107" s="8"/>
      <c r="AHF107" s="8"/>
      <c r="AHG107" s="8"/>
      <c r="AHH107" s="8"/>
      <c r="AHI107" s="8"/>
      <c r="AHJ107" s="8"/>
      <c r="AHK107" s="8"/>
      <c r="AHL107" s="8"/>
      <c r="AHM107" s="8"/>
      <c r="AHN107" s="8"/>
      <c r="AHO107" s="8"/>
      <c r="AHP107" s="8"/>
      <c r="AHQ107" s="8"/>
      <c r="AHR107" s="8"/>
      <c r="AHS107" s="8"/>
      <c r="AHT107" s="8"/>
      <c r="AHU107" s="8"/>
      <c r="AHV107" s="8"/>
      <c r="AHW107" s="8"/>
      <c r="AHX107" s="8"/>
      <c r="AHY107" s="8"/>
      <c r="AHZ107" s="8"/>
      <c r="AIA107" s="8"/>
      <c r="AIB107" s="8"/>
      <c r="AIC107" s="8"/>
      <c r="AID107" s="8"/>
      <c r="AIE107" s="8"/>
      <c r="AIF107" s="8"/>
      <c r="AIG107" s="8"/>
      <c r="AIH107" s="8"/>
      <c r="AII107" s="8"/>
      <c r="AIJ107" s="8"/>
      <c r="AIK107" s="8"/>
      <c r="AIL107" s="8"/>
      <c r="AIM107" s="8"/>
      <c r="AIN107" s="8"/>
      <c r="AIO107" s="8"/>
      <c r="AIP107" s="8"/>
      <c r="AIQ107" s="8"/>
      <c r="AIR107" s="8"/>
      <c r="AIS107" s="8"/>
      <c r="AIT107" s="8"/>
      <c r="AIU107" s="8"/>
      <c r="AIV107" s="8"/>
      <c r="AIW107" s="8"/>
      <c r="AIX107" s="8"/>
      <c r="AIY107" s="8"/>
      <c r="AIZ107" s="8"/>
      <c r="AJA107" s="8"/>
      <c r="AJB107" s="8"/>
      <c r="AJC107" s="8"/>
      <c r="AJD107" s="8"/>
      <c r="AJE107" s="8"/>
      <c r="AJF107" s="8"/>
      <c r="AJG107" s="8"/>
      <c r="AJH107" s="8"/>
      <c r="AJI107" s="8"/>
      <c r="AJJ107" s="8"/>
      <c r="AJK107" s="8"/>
      <c r="AJL107" s="8"/>
      <c r="AJM107" s="8"/>
      <c r="AJN107" s="8"/>
      <c r="AJO107" s="8"/>
      <c r="AJP107" s="8"/>
      <c r="AJQ107" s="8"/>
      <c r="AJR107" s="8"/>
      <c r="AJS107" s="8"/>
      <c r="AJT107" s="8"/>
      <c r="AJU107" s="8"/>
      <c r="AJV107" s="8"/>
      <c r="AJW107" s="8"/>
      <c r="AJX107" s="8"/>
      <c r="AJY107" s="8"/>
      <c r="AJZ107" s="8"/>
      <c r="AKA107" s="8"/>
      <c r="AKB107" s="8"/>
      <c r="AKC107" s="8"/>
      <c r="AKD107" s="8"/>
      <c r="AKE107" s="8"/>
      <c r="AKF107" s="8"/>
      <c r="AKG107" s="8"/>
      <c r="AKH107" s="8"/>
      <c r="AKI107" s="8"/>
      <c r="AKJ107" s="8"/>
      <c r="AKK107" s="8"/>
      <c r="AKL107" s="8"/>
      <c r="AKM107" s="8"/>
      <c r="AKN107" s="8"/>
      <c r="AKO107" s="8"/>
      <c r="AKP107" s="8"/>
      <c r="AKQ107" s="8"/>
      <c r="AKR107" s="8"/>
      <c r="AKS107" s="8"/>
      <c r="AKT107" s="8"/>
      <c r="AKU107" s="8"/>
      <c r="AKV107" s="8"/>
      <c r="AKW107" s="8"/>
      <c r="AKX107" s="8"/>
      <c r="AKY107" s="8"/>
      <c r="AKZ107" s="8"/>
      <c r="ALA107" s="8"/>
      <c r="ALB107" s="8"/>
      <c r="ALC107" s="8"/>
      <c r="ALD107" s="8"/>
      <c r="ALE107" s="8"/>
      <c r="ALF107" s="8"/>
      <c r="ALG107" s="8"/>
      <c r="ALH107" s="8"/>
      <c r="ALI107" s="8"/>
      <c r="ALJ107" s="8"/>
      <c r="ALK107" s="8"/>
      <c r="ALL107" s="8"/>
      <c r="ALM107" s="8"/>
      <c r="ALN107" s="8"/>
      <c r="ALO107" s="8"/>
      <c r="ALP107" s="8"/>
      <c r="ALQ107" s="8"/>
      <c r="ALR107" s="8"/>
      <c r="ALS107" s="8"/>
      <c r="ALT107" s="8"/>
      <c r="ALU107" s="8"/>
      <c r="ALV107" s="8"/>
      <c r="ALW107" s="8"/>
      <c r="ALX107" s="8"/>
      <c r="ALY107" s="8"/>
      <c r="ALZ107" s="8"/>
      <c r="AMA107" s="8"/>
      <c r="AMB107" s="8"/>
      <c r="AMC107" s="8"/>
      <c r="AMD107" s="8"/>
      <c r="AME107" s="8"/>
      <c r="AMF107" s="8"/>
      <c r="AMG107" s="8"/>
      <c r="AMH107" s="8"/>
      <c r="AMI107" s="8"/>
      <c r="AMJ107" s="8"/>
      <c r="AMK107" s="8"/>
      <c r="AML107" s="8"/>
      <c r="AMM107" s="8"/>
      <c r="AMN107" s="8"/>
      <c r="AMO107" s="8"/>
      <c r="AMP107" s="8"/>
      <c r="AMQ107" s="8"/>
      <c r="AMR107" s="8"/>
      <c r="AMS107" s="8"/>
      <c r="AMT107" s="8"/>
      <c r="AMU107" s="8"/>
      <c r="AMV107" s="8"/>
      <c r="AMW107" s="8"/>
      <c r="AMX107" s="8"/>
      <c r="AMY107" s="8"/>
      <c r="AMZ107" s="8"/>
      <c r="ANA107" s="8"/>
      <c r="ANB107" s="8"/>
      <c r="ANC107" s="8"/>
      <c r="AND107" s="8"/>
      <c r="ANE107" s="8"/>
      <c r="ANF107" s="8"/>
      <c r="ANG107" s="8"/>
      <c r="ANH107" s="8"/>
      <c r="ANI107" s="8"/>
      <c r="ANJ107" s="8"/>
      <c r="ANK107" s="8"/>
      <c r="ANL107" s="8"/>
      <c r="ANM107" s="8"/>
      <c r="ANN107" s="8"/>
      <c r="ANO107" s="8"/>
      <c r="ANP107" s="8"/>
      <c r="ANQ107" s="8"/>
      <c r="ANR107" s="8"/>
      <c r="ANS107" s="8"/>
      <c r="ANT107" s="8"/>
      <c r="ANU107" s="8"/>
      <c r="ANV107" s="8"/>
      <c r="ANW107" s="8"/>
      <c r="ANX107" s="8"/>
      <c r="ANY107" s="8"/>
      <c r="ANZ107" s="8"/>
      <c r="AOA107" s="8"/>
      <c r="AOB107" s="8"/>
      <c r="AOC107" s="8"/>
      <c r="AOD107" s="8"/>
      <c r="AOE107" s="8"/>
      <c r="AOF107" s="8"/>
      <c r="AOG107" s="8"/>
      <c r="AOH107" s="8"/>
      <c r="AOI107" s="8"/>
      <c r="AOJ107" s="8"/>
      <c r="AOK107" s="8"/>
      <c r="AOL107" s="8"/>
      <c r="AOM107" s="8"/>
      <c r="AON107" s="8"/>
      <c r="AOO107" s="8"/>
      <c r="AOP107" s="8"/>
      <c r="AOQ107" s="8"/>
      <c r="AOR107" s="8"/>
      <c r="AOS107" s="8"/>
      <c r="AOT107" s="8"/>
      <c r="AOU107" s="8"/>
      <c r="AOV107" s="8"/>
      <c r="AOW107" s="8"/>
      <c r="AOX107" s="8"/>
      <c r="AOY107" s="8"/>
      <c r="AOZ107" s="8"/>
      <c r="APA107" s="8"/>
      <c r="APB107" s="8"/>
      <c r="APC107" s="8"/>
      <c r="APD107" s="8"/>
      <c r="APE107" s="8"/>
      <c r="APF107" s="8"/>
      <c r="APG107" s="8"/>
      <c r="APH107" s="8"/>
      <c r="API107" s="8"/>
      <c r="APJ107" s="8"/>
      <c r="APK107" s="8"/>
      <c r="APL107" s="8"/>
      <c r="APM107" s="8"/>
      <c r="APN107" s="8"/>
      <c r="APO107" s="8"/>
      <c r="APP107" s="8"/>
      <c r="APQ107" s="8"/>
      <c r="APR107" s="8"/>
      <c r="APS107" s="8"/>
      <c r="APT107" s="8"/>
      <c r="APU107" s="8"/>
      <c r="APV107" s="8"/>
      <c r="APW107" s="8"/>
      <c r="APX107" s="8"/>
      <c r="APY107" s="8"/>
      <c r="APZ107" s="8"/>
      <c r="AQA107" s="8"/>
      <c r="AQB107" s="8"/>
      <c r="AQC107" s="8"/>
      <c r="AQD107" s="8"/>
      <c r="AQE107" s="8"/>
      <c r="AQF107" s="8"/>
      <c r="AQG107" s="8"/>
      <c r="AQH107" s="8"/>
      <c r="AQI107" s="8"/>
      <c r="AQJ107" s="8"/>
      <c r="AQK107" s="8"/>
      <c r="AQL107" s="8"/>
      <c r="AQM107" s="8"/>
      <c r="AQN107" s="8"/>
      <c r="AQO107" s="8"/>
      <c r="AQP107" s="8"/>
      <c r="AQQ107" s="8"/>
      <c r="AQR107" s="8"/>
      <c r="AQS107" s="8"/>
      <c r="AQT107" s="8"/>
      <c r="AQU107" s="8"/>
      <c r="AQV107" s="8"/>
      <c r="AQW107" s="8"/>
      <c r="AQX107" s="8"/>
      <c r="AQY107" s="8"/>
      <c r="AQZ107" s="8"/>
      <c r="ARA107" s="8"/>
      <c r="ARB107" s="8"/>
      <c r="ARC107" s="8"/>
      <c r="ARD107" s="8"/>
      <c r="ARE107" s="8"/>
      <c r="ARF107" s="8"/>
      <c r="ARG107" s="8"/>
      <c r="ARH107" s="8"/>
      <c r="ARI107" s="8"/>
      <c r="ARJ107" s="8"/>
      <c r="ARK107" s="8"/>
      <c r="ARL107" s="8"/>
      <c r="ARM107" s="8"/>
      <c r="ARN107" s="8"/>
    </row>
    <row r="108" spans="1:1158" ht="23.1" customHeight="1" x14ac:dyDescent="0.25">
      <c r="A108" s="155"/>
      <c r="B108" s="127"/>
      <c r="C108" s="100"/>
      <c r="D108" s="27" t="s">
        <v>214</v>
      </c>
      <c r="E108" s="34">
        <v>8</v>
      </c>
      <c r="F108" s="16">
        <v>20</v>
      </c>
      <c r="G108" s="35">
        <v>93</v>
      </c>
      <c r="H108" s="17" t="s">
        <v>215</v>
      </c>
      <c r="I108" s="34">
        <v>146</v>
      </c>
      <c r="J108" s="16">
        <v>146</v>
      </c>
      <c r="K108" s="34">
        <v>36</v>
      </c>
      <c r="L108" s="35">
        <v>39</v>
      </c>
      <c r="M108" s="16">
        <v>160</v>
      </c>
      <c r="N108" s="16">
        <v>160</v>
      </c>
      <c r="O108" s="34">
        <v>44</v>
      </c>
      <c r="P108" s="35">
        <v>43</v>
      </c>
      <c r="Q108" s="16">
        <f t="shared" si="26"/>
        <v>774</v>
      </c>
      <c r="R108" s="160"/>
      <c r="S108" s="34">
        <v>22</v>
      </c>
      <c r="T108" s="35"/>
      <c r="U108" s="16">
        <v>20</v>
      </c>
      <c r="V108" s="16"/>
      <c r="W108" s="34">
        <v>12</v>
      </c>
      <c r="X108" s="35">
        <v>22</v>
      </c>
      <c r="Y108" s="16">
        <v>13</v>
      </c>
      <c r="Z108" s="16">
        <v>12</v>
      </c>
      <c r="AA108" s="42">
        <v>7</v>
      </c>
      <c r="AB108" s="16">
        <v>202</v>
      </c>
      <c r="AC108" s="160"/>
      <c r="AD108" s="34">
        <v>1</v>
      </c>
      <c r="AE108" s="35"/>
      <c r="AF108" s="16">
        <v>3</v>
      </c>
      <c r="AG108" s="16"/>
      <c r="AH108" s="34">
        <v>37</v>
      </c>
      <c r="AI108" s="35">
        <v>48</v>
      </c>
      <c r="AJ108" s="16">
        <v>69</v>
      </c>
      <c r="AK108" s="16">
        <v>75</v>
      </c>
      <c r="AL108" s="34">
        <v>70</v>
      </c>
      <c r="AM108" s="35">
        <v>85</v>
      </c>
      <c r="AN108" s="16">
        <v>65</v>
      </c>
      <c r="AO108" s="16">
        <v>66</v>
      </c>
      <c r="AP108" s="34">
        <v>59</v>
      </c>
      <c r="AQ108" s="35">
        <v>61</v>
      </c>
      <c r="AR108" s="16">
        <v>32</v>
      </c>
      <c r="AS108" s="16">
        <v>29</v>
      </c>
      <c r="AT108" s="34">
        <v>14</v>
      </c>
      <c r="AU108" s="35">
        <v>29</v>
      </c>
      <c r="AV108" s="16">
        <v>16</v>
      </c>
      <c r="AW108" s="16">
        <v>14</v>
      </c>
      <c r="AX108" s="34">
        <v>2</v>
      </c>
      <c r="AY108" s="35">
        <v>3</v>
      </c>
      <c r="AZ108" s="16"/>
      <c r="BA108" s="35"/>
      <c r="BB108" s="164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  <c r="OO108" s="8"/>
      <c r="OP108" s="8"/>
      <c r="OQ108" s="8"/>
      <c r="OR108" s="8"/>
      <c r="OS108" s="8"/>
      <c r="OT108" s="8"/>
      <c r="OU108" s="8"/>
      <c r="OV108" s="8"/>
      <c r="OW108" s="8"/>
      <c r="OX108" s="8"/>
      <c r="OY108" s="8"/>
      <c r="OZ108" s="8"/>
      <c r="PA108" s="8"/>
      <c r="PB108" s="8"/>
      <c r="PC108" s="8"/>
      <c r="PD108" s="8"/>
      <c r="PE108" s="8"/>
      <c r="PF108" s="8"/>
      <c r="PG108" s="8"/>
      <c r="PH108" s="8"/>
      <c r="PI108" s="8"/>
      <c r="PJ108" s="8"/>
      <c r="PK108" s="8"/>
      <c r="PL108" s="8"/>
      <c r="PM108" s="8"/>
      <c r="PN108" s="8"/>
      <c r="PO108" s="8"/>
      <c r="PP108" s="8"/>
      <c r="PQ108" s="8"/>
      <c r="PR108" s="8"/>
      <c r="PS108" s="8"/>
      <c r="PT108" s="8"/>
      <c r="PU108" s="8"/>
      <c r="PV108" s="8"/>
      <c r="PW108" s="8"/>
      <c r="PX108" s="8"/>
      <c r="PY108" s="8"/>
      <c r="PZ108" s="8"/>
      <c r="QA108" s="8"/>
      <c r="QB108" s="8"/>
      <c r="QC108" s="8"/>
      <c r="QD108" s="8"/>
      <c r="QE108" s="8"/>
      <c r="QF108" s="8"/>
      <c r="QG108" s="8"/>
      <c r="QH108" s="8"/>
      <c r="QI108" s="8"/>
      <c r="QJ108" s="8"/>
      <c r="QK108" s="8"/>
      <c r="QL108" s="8"/>
      <c r="QM108" s="8"/>
      <c r="QN108" s="8"/>
      <c r="QO108" s="8"/>
      <c r="QP108" s="8"/>
      <c r="QQ108" s="8"/>
      <c r="QR108" s="8"/>
      <c r="QS108" s="8"/>
      <c r="QT108" s="8"/>
      <c r="QU108" s="8"/>
      <c r="QV108" s="8"/>
      <c r="QW108" s="8"/>
      <c r="QX108" s="8"/>
      <c r="QY108" s="8"/>
      <c r="QZ108" s="8"/>
      <c r="RA108" s="8"/>
      <c r="RB108" s="8"/>
      <c r="RC108" s="8"/>
      <c r="RD108" s="8"/>
      <c r="RE108" s="8"/>
      <c r="RF108" s="8"/>
      <c r="RG108" s="8"/>
      <c r="RH108" s="8"/>
      <c r="RI108" s="8"/>
      <c r="RJ108" s="8"/>
      <c r="RK108" s="8"/>
      <c r="RL108" s="8"/>
      <c r="RM108" s="8"/>
      <c r="RN108" s="8"/>
      <c r="RO108" s="8"/>
      <c r="RP108" s="8"/>
      <c r="RQ108" s="8"/>
      <c r="RR108" s="8"/>
      <c r="RS108" s="8"/>
      <c r="RT108" s="8"/>
      <c r="RU108" s="8"/>
      <c r="RV108" s="8"/>
      <c r="RW108" s="8"/>
      <c r="RX108" s="8"/>
      <c r="RY108" s="8"/>
      <c r="RZ108" s="8"/>
      <c r="SA108" s="8"/>
      <c r="SB108" s="8"/>
      <c r="SC108" s="8"/>
      <c r="SD108" s="8"/>
      <c r="SE108" s="8"/>
      <c r="SF108" s="8"/>
      <c r="SG108" s="8"/>
      <c r="SH108" s="8"/>
      <c r="SI108" s="8"/>
      <c r="SJ108" s="8"/>
      <c r="SK108" s="8"/>
      <c r="SL108" s="8"/>
      <c r="SM108" s="8"/>
      <c r="SN108" s="8"/>
      <c r="SO108" s="8"/>
      <c r="SP108" s="8"/>
      <c r="SQ108" s="8"/>
      <c r="SR108" s="8"/>
      <c r="SS108" s="8"/>
      <c r="ST108" s="8"/>
      <c r="SU108" s="8"/>
      <c r="SV108" s="8"/>
      <c r="SW108" s="8"/>
      <c r="SX108" s="8"/>
      <c r="SY108" s="8"/>
      <c r="SZ108" s="8"/>
      <c r="TA108" s="8"/>
      <c r="TB108" s="8"/>
      <c r="TC108" s="8"/>
      <c r="TD108" s="8"/>
      <c r="TE108" s="8"/>
      <c r="TF108" s="8"/>
      <c r="TG108" s="8"/>
      <c r="TH108" s="8"/>
      <c r="TI108" s="8"/>
      <c r="TJ108" s="8"/>
      <c r="TK108" s="8"/>
      <c r="TL108" s="8"/>
      <c r="TM108" s="8"/>
      <c r="TN108" s="8"/>
      <c r="TO108" s="8"/>
      <c r="TP108" s="8"/>
      <c r="TQ108" s="8"/>
      <c r="TR108" s="8"/>
      <c r="TS108" s="8"/>
      <c r="TT108" s="8"/>
      <c r="TU108" s="8"/>
      <c r="TV108" s="8"/>
      <c r="TW108" s="8"/>
      <c r="TX108" s="8"/>
      <c r="TY108" s="8"/>
      <c r="TZ108" s="8"/>
      <c r="UA108" s="8"/>
      <c r="UB108" s="8"/>
      <c r="UC108" s="8"/>
      <c r="UD108" s="8"/>
      <c r="UE108" s="8"/>
      <c r="UF108" s="8"/>
      <c r="UG108" s="8"/>
      <c r="UH108" s="8"/>
      <c r="UI108" s="8"/>
      <c r="UJ108" s="8"/>
      <c r="UK108" s="8"/>
      <c r="UL108" s="8"/>
      <c r="UM108" s="8"/>
      <c r="UN108" s="8"/>
      <c r="UO108" s="8"/>
      <c r="UP108" s="8"/>
      <c r="UQ108" s="8"/>
      <c r="UR108" s="8"/>
      <c r="US108" s="8"/>
      <c r="UT108" s="8"/>
      <c r="UU108" s="8"/>
      <c r="UV108" s="8"/>
      <c r="UW108" s="8"/>
      <c r="UX108" s="8"/>
      <c r="UY108" s="8"/>
      <c r="UZ108" s="8"/>
      <c r="VA108" s="8"/>
      <c r="VB108" s="8"/>
      <c r="VC108" s="8"/>
      <c r="VD108" s="8"/>
      <c r="VE108" s="8"/>
      <c r="VF108" s="8"/>
      <c r="VG108" s="8"/>
      <c r="VH108" s="8"/>
      <c r="VI108" s="8"/>
      <c r="VJ108" s="8"/>
      <c r="VK108" s="8"/>
      <c r="VL108" s="8"/>
      <c r="VM108" s="8"/>
      <c r="VN108" s="8"/>
      <c r="VO108" s="8"/>
      <c r="VP108" s="8"/>
      <c r="VQ108" s="8"/>
      <c r="VR108" s="8"/>
      <c r="VS108" s="8"/>
      <c r="VT108" s="8"/>
      <c r="VU108" s="8"/>
      <c r="VV108" s="8"/>
      <c r="VW108" s="8"/>
      <c r="VX108" s="8"/>
      <c r="VY108" s="8"/>
      <c r="VZ108" s="8"/>
      <c r="WA108" s="8"/>
      <c r="WB108" s="8"/>
      <c r="WC108" s="8"/>
      <c r="WD108" s="8"/>
      <c r="WE108" s="8"/>
      <c r="WF108" s="8"/>
      <c r="WG108" s="8"/>
      <c r="WH108" s="8"/>
      <c r="WI108" s="8"/>
      <c r="WJ108" s="8"/>
      <c r="WK108" s="8"/>
      <c r="WL108" s="8"/>
      <c r="WM108" s="8"/>
      <c r="WN108" s="8"/>
      <c r="WO108" s="8"/>
      <c r="WP108" s="8"/>
      <c r="WQ108" s="8"/>
      <c r="WR108" s="8"/>
      <c r="WS108" s="8"/>
      <c r="WT108" s="8"/>
      <c r="WU108" s="8"/>
      <c r="WV108" s="8"/>
      <c r="WW108" s="8"/>
      <c r="WX108" s="8"/>
      <c r="WY108" s="8"/>
      <c r="WZ108" s="8"/>
      <c r="XA108" s="8"/>
      <c r="XB108" s="8"/>
      <c r="XC108" s="8"/>
      <c r="XD108" s="8"/>
      <c r="XE108" s="8"/>
      <c r="XF108" s="8"/>
      <c r="XG108" s="8"/>
      <c r="XH108" s="8"/>
      <c r="XI108" s="8"/>
      <c r="XJ108" s="8"/>
      <c r="XK108" s="8"/>
      <c r="XL108" s="8"/>
      <c r="XM108" s="8"/>
      <c r="XN108" s="8"/>
      <c r="XO108" s="8"/>
      <c r="XP108" s="8"/>
      <c r="XQ108" s="8"/>
      <c r="XR108" s="8"/>
      <c r="XS108" s="8"/>
      <c r="XT108" s="8"/>
      <c r="XU108" s="8"/>
      <c r="XV108" s="8"/>
      <c r="XW108" s="8"/>
      <c r="XX108" s="8"/>
      <c r="XY108" s="8"/>
      <c r="XZ108" s="8"/>
      <c r="YA108" s="8"/>
      <c r="YB108" s="8"/>
      <c r="YC108" s="8"/>
      <c r="YD108" s="8"/>
      <c r="YE108" s="8"/>
      <c r="YF108" s="8"/>
      <c r="YG108" s="8"/>
      <c r="YH108" s="8"/>
      <c r="YI108" s="8"/>
      <c r="YJ108" s="8"/>
      <c r="YK108" s="8"/>
      <c r="YL108" s="8"/>
      <c r="YM108" s="8"/>
      <c r="YN108" s="8"/>
      <c r="YO108" s="8"/>
      <c r="YP108" s="8"/>
      <c r="YQ108" s="8"/>
      <c r="YR108" s="8"/>
      <c r="YS108" s="8"/>
      <c r="YT108" s="8"/>
      <c r="YU108" s="8"/>
      <c r="YV108" s="8"/>
      <c r="YW108" s="8"/>
      <c r="YX108" s="8"/>
      <c r="YY108" s="8"/>
      <c r="YZ108" s="8"/>
      <c r="ZA108" s="8"/>
      <c r="ZB108" s="8"/>
      <c r="ZC108" s="8"/>
      <c r="ZD108" s="8"/>
      <c r="ZE108" s="8"/>
      <c r="ZF108" s="8"/>
      <c r="ZG108" s="8"/>
      <c r="ZH108" s="8"/>
      <c r="ZI108" s="8"/>
      <c r="ZJ108" s="8"/>
      <c r="ZK108" s="8"/>
      <c r="ZL108" s="8"/>
      <c r="ZM108" s="8"/>
      <c r="ZN108" s="8"/>
      <c r="ZO108" s="8"/>
      <c r="ZP108" s="8"/>
      <c r="ZQ108" s="8"/>
      <c r="ZR108" s="8"/>
      <c r="ZS108" s="8"/>
      <c r="ZT108" s="8"/>
      <c r="ZU108" s="8"/>
      <c r="ZV108" s="8"/>
      <c r="ZW108" s="8"/>
      <c r="ZX108" s="8"/>
      <c r="ZY108" s="8"/>
      <c r="ZZ108" s="8"/>
      <c r="AAA108" s="8"/>
      <c r="AAB108" s="8"/>
      <c r="AAC108" s="8"/>
      <c r="AAD108" s="8"/>
      <c r="AAE108" s="8"/>
      <c r="AAF108" s="8"/>
      <c r="AAG108" s="8"/>
      <c r="AAH108" s="8"/>
      <c r="AAI108" s="8"/>
      <c r="AAJ108" s="8"/>
      <c r="AAK108" s="8"/>
      <c r="AAL108" s="8"/>
      <c r="AAM108" s="8"/>
      <c r="AAN108" s="8"/>
      <c r="AAO108" s="8"/>
      <c r="AAP108" s="8"/>
      <c r="AAQ108" s="8"/>
      <c r="AAR108" s="8"/>
      <c r="AAS108" s="8"/>
      <c r="AAT108" s="8"/>
      <c r="AAU108" s="8"/>
      <c r="AAV108" s="8"/>
      <c r="AAW108" s="8"/>
      <c r="AAX108" s="8"/>
      <c r="AAY108" s="8"/>
      <c r="AAZ108" s="8"/>
      <c r="ABA108" s="8"/>
      <c r="ABB108" s="8"/>
      <c r="ABC108" s="8"/>
      <c r="ABD108" s="8"/>
      <c r="ABE108" s="8"/>
      <c r="ABF108" s="8"/>
      <c r="ABG108" s="8"/>
      <c r="ABH108" s="8"/>
      <c r="ABI108" s="8"/>
      <c r="ABJ108" s="8"/>
      <c r="ABK108" s="8"/>
      <c r="ABL108" s="8"/>
      <c r="ABM108" s="8"/>
      <c r="ABN108" s="8"/>
      <c r="ABO108" s="8"/>
      <c r="ABP108" s="8"/>
      <c r="ABQ108" s="8"/>
      <c r="ABR108" s="8"/>
      <c r="ABS108" s="8"/>
      <c r="ABT108" s="8"/>
      <c r="ABU108" s="8"/>
      <c r="ABV108" s="8"/>
      <c r="ABW108" s="8"/>
      <c r="ABX108" s="8"/>
      <c r="ABY108" s="8"/>
      <c r="ABZ108" s="8"/>
      <c r="ACA108" s="8"/>
      <c r="ACB108" s="8"/>
      <c r="ACC108" s="8"/>
      <c r="ACD108" s="8"/>
      <c r="ACE108" s="8"/>
      <c r="ACF108" s="8"/>
      <c r="ACG108" s="8"/>
      <c r="ACH108" s="8"/>
      <c r="ACI108" s="8"/>
      <c r="ACJ108" s="8"/>
      <c r="ACK108" s="8"/>
      <c r="ACL108" s="8"/>
      <c r="ACM108" s="8"/>
      <c r="ACN108" s="8"/>
      <c r="ACO108" s="8"/>
      <c r="ACP108" s="8"/>
      <c r="ACQ108" s="8"/>
      <c r="ACR108" s="8"/>
      <c r="ACS108" s="8"/>
      <c r="ACT108" s="8"/>
      <c r="ACU108" s="8"/>
      <c r="ACV108" s="8"/>
      <c r="ACW108" s="8"/>
      <c r="ACX108" s="8"/>
      <c r="ACY108" s="8"/>
      <c r="ACZ108" s="8"/>
      <c r="ADA108" s="8"/>
      <c r="ADB108" s="8"/>
      <c r="ADC108" s="8"/>
      <c r="ADD108" s="8"/>
      <c r="ADE108" s="8"/>
      <c r="ADF108" s="8"/>
      <c r="ADG108" s="8"/>
      <c r="ADH108" s="8"/>
      <c r="ADI108" s="8"/>
      <c r="ADJ108" s="8"/>
      <c r="ADK108" s="8"/>
      <c r="ADL108" s="8"/>
      <c r="ADM108" s="8"/>
      <c r="ADN108" s="8"/>
      <c r="ADO108" s="8"/>
      <c r="ADP108" s="8"/>
      <c r="ADQ108" s="8"/>
      <c r="ADR108" s="8"/>
      <c r="ADS108" s="8"/>
      <c r="ADT108" s="8"/>
      <c r="ADU108" s="8"/>
      <c r="ADV108" s="8"/>
      <c r="ADW108" s="8"/>
      <c r="ADX108" s="8"/>
      <c r="ADY108" s="8"/>
      <c r="ADZ108" s="8"/>
      <c r="AEA108" s="8"/>
      <c r="AEB108" s="8"/>
      <c r="AEC108" s="8"/>
      <c r="AED108" s="8"/>
      <c r="AEE108" s="8"/>
      <c r="AEF108" s="8"/>
      <c r="AEG108" s="8"/>
      <c r="AEH108" s="8"/>
      <c r="AEI108" s="8"/>
      <c r="AEJ108" s="8"/>
      <c r="AEK108" s="8"/>
      <c r="AEL108" s="8"/>
      <c r="AEM108" s="8"/>
      <c r="AEN108" s="8"/>
      <c r="AEO108" s="8"/>
      <c r="AEP108" s="8"/>
      <c r="AEQ108" s="8"/>
      <c r="AER108" s="8"/>
      <c r="AES108" s="8"/>
      <c r="AET108" s="8"/>
      <c r="AEU108" s="8"/>
      <c r="AEV108" s="8"/>
      <c r="AEW108" s="8"/>
      <c r="AEX108" s="8"/>
      <c r="AEY108" s="8"/>
      <c r="AEZ108" s="8"/>
      <c r="AFA108" s="8"/>
      <c r="AFB108" s="8"/>
      <c r="AFC108" s="8"/>
      <c r="AFD108" s="8"/>
      <c r="AFE108" s="8"/>
      <c r="AFF108" s="8"/>
      <c r="AFG108" s="8"/>
      <c r="AFH108" s="8"/>
      <c r="AFI108" s="8"/>
      <c r="AFJ108" s="8"/>
      <c r="AFK108" s="8"/>
      <c r="AFL108" s="8"/>
      <c r="AFM108" s="8"/>
      <c r="AFN108" s="8"/>
      <c r="AFO108" s="8"/>
      <c r="AFP108" s="8"/>
      <c r="AFQ108" s="8"/>
      <c r="AFR108" s="8"/>
      <c r="AFS108" s="8"/>
      <c r="AFT108" s="8"/>
      <c r="AFU108" s="8"/>
      <c r="AFV108" s="8"/>
      <c r="AFW108" s="8"/>
      <c r="AFX108" s="8"/>
      <c r="AFY108" s="8"/>
      <c r="AFZ108" s="8"/>
      <c r="AGA108" s="8"/>
      <c r="AGB108" s="8"/>
      <c r="AGC108" s="8"/>
      <c r="AGD108" s="8"/>
      <c r="AGE108" s="8"/>
      <c r="AGF108" s="8"/>
      <c r="AGG108" s="8"/>
      <c r="AGH108" s="8"/>
      <c r="AGI108" s="8"/>
      <c r="AGJ108" s="8"/>
      <c r="AGK108" s="8"/>
      <c r="AGL108" s="8"/>
      <c r="AGM108" s="8"/>
      <c r="AGN108" s="8"/>
      <c r="AGO108" s="8"/>
      <c r="AGP108" s="8"/>
      <c r="AGQ108" s="8"/>
      <c r="AGR108" s="8"/>
      <c r="AGS108" s="8"/>
      <c r="AGT108" s="8"/>
      <c r="AGU108" s="8"/>
      <c r="AGV108" s="8"/>
      <c r="AGW108" s="8"/>
      <c r="AGX108" s="8"/>
      <c r="AGY108" s="8"/>
      <c r="AGZ108" s="8"/>
      <c r="AHA108" s="8"/>
      <c r="AHB108" s="8"/>
      <c r="AHC108" s="8"/>
      <c r="AHD108" s="8"/>
      <c r="AHE108" s="8"/>
      <c r="AHF108" s="8"/>
      <c r="AHG108" s="8"/>
      <c r="AHH108" s="8"/>
      <c r="AHI108" s="8"/>
      <c r="AHJ108" s="8"/>
      <c r="AHK108" s="8"/>
      <c r="AHL108" s="8"/>
      <c r="AHM108" s="8"/>
      <c r="AHN108" s="8"/>
      <c r="AHO108" s="8"/>
      <c r="AHP108" s="8"/>
      <c r="AHQ108" s="8"/>
      <c r="AHR108" s="8"/>
      <c r="AHS108" s="8"/>
      <c r="AHT108" s="8"/>
      <c r="AHU108" s="8"/>
      <c r="AHV108" s="8"/>
      <c r="AHW108" s="8"/>
      <c r="AHX108" s="8"/>
      <c r="AHY108" s="8"/>
      <c r="AHZ108" s="8"/>
      <c r="AIA108" s="8"/>
      <c r="AIB108" s="8"/>
      <c r="AIC108" s="8"/>
      <c r="AID108" s="8"/>
      <c r="AIE108" s="8"/>
      <c r="AIF108" s="8"/>
      <c r="AIG108" s="8"/>
      <c r="AIH108" s="8"/>
      <c r="AII108" s="8"/>
      <c r="AIJ108" s="8"/>
      <c r="AIK108" s="8"/>
      <c r="AIL108" s="8"/>
      <c r="AIM108" s="8"/>
      <c r="AIN108" s="8"/>
      <c r="AIO108" s="8"/>
      <c r="AIP108" s="8"/>
      <c r="AIQ108" s="8"/>
      <c r="AIR108" s="8"/>
      <c r="AIS108" s="8"/>
      <c r="AIT108" s="8"/>
      <c r="AIU108" s="8"/>
      <c r="AIV108" s="8"/>
      <c r="AIW108" s="8"/>
      <c r="AIX108" s="8"/>
      <c r="AIY108" s="8"/>
      <c r="AIZ108" s="8"/>
      <c r="AJA108" s="8"/>
      <c r="AJB108" s="8"/>
      <c r="AJC108" s="8"/>
      <c r="AJD108" s="8"/>
      <c r="AJE108" s="8"/>
      <c r="AJF108" s="8"/>
      <c r="AJG108" s="8"/>
      <c r="AJH108" s="8"/>
      <c r="AJI108" s="8"/>
      <c r="AJJ108" s="8"/>
      <c r="AJK108" s="8"/>
      <c r="AJL108" s="8"/>
      <c r="AJM108" s="8"/>
      <c r="AJN108" s="8"/>
      <c r="AJO108" s="8"/>
      <c r="AJP108" s="8"/>
      <c r="AJQ108" s="8"/>
      <c r="AJR108" s="8"/>
      <c r="AJS108" s="8"/>
      <c r="AJT108" s="8"/>
      <c r="AJU108" s="8"/>
      <c r="AJV108" s="8"/>
      <c r="AJW108" s="8"/>
      <c r="AJX108" s="8"/>
      <c r="AJY108" s="8"/>
      <c r="AJZ108" s="8"/>
      <c r="AKA108" s="8"/>
      <c r="AKB108" s="8"/>
      <c r="AKC108" s="8"/>
      <c r="AKD108" s="8"/>
      <c r="AKE108" s="8"/>
      <c r="AKF108" s="8"/>
      <c r="AKG108" s="8"/>
      <c r="AKH108" s="8"/>
      <c r="AKI108" s="8"/>
      <c r="AKJ108" s="8"/>
      <c r="AKK108" s="8"/>
      <c r="AKL108" s="8"/>
      <c r="AKM108" s="8"/>
      <c r="AKN108" s="8"/>
      <c r="AKO108" s="8"/>
      <c r="AKP108" s="8"/>
      <c r="AKQ108" s="8"/>
      <c r="AKR108" s="8"/>
      <c r="AKS108" s="8"/>
      <c r="AKT108" s="8"/>
      <c r="AKU108" s="8"/>
      <c r="AKV108" s="8"/>
      <c r="AKW108" s="8"/>
      <c r="AKX108" s="8"/>
      <c r="AKY108" s="8"/>
      <c r="AKZ108" s="8"/>
      <c r="ALA108" s="8"/>
      <c r="ALB108" s="8"/>
      <c r="ALC108" s="8"/>
      <c r="ALD108" s="8"/>
      <c r="ALE108" s="8"/>
      <c r="ALF108" s="8"/>
      <c r="ALG108" s="8"/>
      <c r="ALH108" s="8"/>
      <c r="ALI108" s="8"/>
      <c r="ALJ108" s="8"/>
      <c r="ALK108" s="8"/>
      <c r="ALL108" s="8"/>
      <c r="ALM108" s="8"/>
      <c r="ALN108" s="8"/>
      <c r="ALO108" s="8"/>
      <c r="ALP108" s="8"/>
      <c r="ALQ108" s="8"/>
      <c r="ALR108" s="8"/>
      <c r="ALS108" s="8"/>
      <c r="ALT108" s="8"/>
      <c r="ALU108" s="8"/>
      <c r="ALV108" s="8"/>
      <c r="ALW108" s="8"/>
      <c r="ALX108" s="8"/>
      <c r="ALY108" s="8"/>
      <c r="ALZ108" s="8"/>
      <c r="AMA108" s="8"/>
      <c r="AMB108" s="8"/>
      <c r="AMC108" s="8"/>
      <c r="AMD108" s="8"/>
      <c r="AME108" s="8"/>
      <c r="AMF108" s="8"/>
      <c r="AMG108" s="8"/>
      <c r="AMH108" s="8"/>
      <c r="AMI108" s="8"/>
      <c r="AMJ108" s="8"/>
      <c r="AMK108" s="8"/>
      <c r="AML108" s="8"/>
      <c r="AMM108" s="8"/>
      <c r="AMN108" s="8"/>
      <c r="AMO108" s="8"/>
      <c r="AMP108" s="8"/>
      <c r="AMQ108" s="8"/>
      <c r="AMR108" s="8"/>
      <c r="AMS108" s="8"/>
      <c r="AMT108" s="8"/>
      <c r="AMU108" s="8"/>
      <c r="AMV108" s="8"/>
      <c r="AMW108" s="8"/>
      <c r="AMX108" s="8"/>
      <c r="AMY108" s="8"/>
      <c r="AMZ108" s="8"/>
      <c r="ANA108" s="8"/>
      <c r="ANB108" s="8"/>
      <c r="ANC108" s="8"/>
      <c r="AND108" s="8"/>
      <c r="ANE108" s="8"/>
      <c r="ANF108" s="8"/>
      <c r="ANG108" s="8"/>
      <c r="ANH108" s="8"/>
      <c r="ANI108" s="8"/>
      <c r="ANJ108" s="8"/>
      <c r="ANK108" s="8"/>
      <c r="ANL108" s="8"/>
      <c r="ANM108" s="8"/>
      <c r="ANN108" s="8"/>
      <c r="ANO108" s="8"/>
      <c r="ANP108" s="8"/>
      <c r="ANQ108" s="8"/>
      <c r="ANR108" s="8"/>
      <c r="ANS108" s="8"/>
      <c r="ANT108" s="8"/>
      <c r="ANU108" s="8"/>
      <c r="ANV108" s="8"/>
      <c r="ANW108" s="8"/>
      <c r="ANX108" s="8"/>
      <c r="ANY108" s="8"/>
      <c r="ANZ108" s="8"/>
      <c r="AOA108" s="8"/>
      <c r="AOB108" s="8"/>
      <c r="AOC108" s="8"/>
      <c r="AOD108" s="8"/>
      <c r="AOE108" s="8"/>
      <c r="AOF108" s="8"/>
      <c r="AOG108" s="8"/>
      <c r="AOH108" s="8"/>
      <c r="AOI108" s="8"/>
      <c r="AOJ108" s="8"/>
      <c r="AOK108" s="8"/>
      <c r="AOL108" s="8"/>
      <c r="AOM108" s="8"/>
      <c r="AON108" s="8"/>
      <c r="AOO108" s="8"/>
      <c r="AOP108" s="8"/>
      <c r="AOQ108" s="8"/>
      <c r="AOR108" s="8"/>
      <c r="AOS108" s="8"/>
      <c r="AOT108" s="8"/>
      <c r="AOU108" s="8"/>
      <c r="AOV108" s="8"/>
      <c r="AOW108" s="8"/>
      <c r="AOX108" s="8"/>
      <c r="AOY108" s="8"/>
      <c r="AOZ108" s="8"/>
      <c r="APA108" s="8"/>
      <c r="APB108" s="8"/>
      <c r="APC108" s="8"/>
      <c r="APD108" s="8"/>
      <c r="APE108" s="8"/>
      <c r="APF108" s="8"/>
      <c r="APG108" s="8"/>
      <c r="APH108" s="8"/>
      <c r="API108" s="8"/>
      <c r="APJ108" s="8"/>
      <c r="APK108" s="8"/>
      <c r="APL108" s="8"/>
      <c r="APM108" s="8"/>
      <c r="APN108" s="8"/>
      <c r="APO108" s="8"/>
      <c r="APP108" s="8"/>
      <c r="APQ108" s="8"/>
      <c r="APR108" s="8"/>
      <c r="APS108" s="8"/>
      <c r="APT108" s="8"/>
      <c r="APU108" s="8"/>
      <c r="APV108" s="8"/>
      <c r="APW108" s="8"/>
      <c r="APX108" s="8"/>
      <c r="APY108" s="8"/>
      <c r="APZ108" s="8"/>
      <c r="AQA108" s="8"/>
      <c r="AQB108" s="8"/>
      <c r="AQC108" s="8"/>
      <c r="AQD108" s="8"/>
      <c r="AQE108" s="8"/>
      <c r="AQF108" s="8"/>
      <c r="AQG108" s="8"/>
      <c r="AQH108" s="8"/>
      <c r="AQI108" s="8"/>
      <c r="AQJ108" s="8"/>
      <c r="AQK108" s="8"/>
      <c r="AQL108" s="8"/>
      <c r="AQM108" s="8"/>
      <c r="AQN108" s="8"/>
      <c r="AQO108" s="8"/>
      <c r="AQP108" s="8"/>
      <c r="AQQ108" s="8"/>
      <c r="AQR108" s="8"/>
      <c r="AQS108" s="8"/>
      <c r="AQT108" s="8"/>
      <c r="AQU108" s="8"/>
      <c r="AQV108" s="8"/>
      <c r="AQW108" s="8"/>
      <c r="AQX108" s="8"/>
      <c r="AQY108" s="8"/>
      <c r="AQZ108" s="8"/>
      <c r="ARA108" s="8"/>
      <c r="ARB108" s="8"/>
      <c r="ARC108" s="8"/>
      <c r="ARD108" s="8"/>
      <c r="ARE108" s="8"/>
      <c r="ARF108" s="8"/>
      <c r="ARG108" s="8"/>
      <c r="ARH108" s="8"/>
      <c r="ARI108" s="8"/>
      <c r="ARJ108" s="8"/>
      <c r="ARK108" s="8"/>
      <c r="ARL108" s="8"/>
      <c r="ARM108" s="8"/>
      <c r="ARN108" s="8"/>
    </row>
    <row r="109" spans="1:1158" ht="23.1" customHeight="1" x14ac:dyDescent="0.25">
      <c r="A109" s="155"/>
      <c r="B109" s="127"/>
      <c r="C109" s="100"/>
      <c r="D109" s="27" t="s">
        <v>216</v>
      </c>
      <c r="E109" s="32">
        <v>9</v>
      </c>
      <c r="F109" s="19">
        <v>21</v>
      </c>
      <c r="G109" s="33">
        <v>94</v>
      </c>
      <c r="H109" s="22" t="s">
        <v>217</v>
      </c>
      <c r="I109" s="32">
        <v>400</v>
      </c>
      <c r="J109" s="19">
        <v>416</v>
      </c>
      <c r="K109" s="32">
        <v>49</v>
      </c>
      <c r="L109" s="33">
        <v>70</v>
      </c>
      <c r="M109" s="19">
        <v>476</v>
      </c>
      <c r="N109" s="19">
        <v>483</v>
      </c>
      <c r="O109" s="32">
        <v>156</v>
      </c>
      <c r="P109" s="33">
        <v>189</v>
      </c>
      <c r="Q109" s="19">
        <f t="shared" si="26"/>
        <v>2239</v>
      </c>
      <c r="R109" s="160"/>
      <c r="S109" s="32">
        <v>8</v>
      </c>
      <c r="T109" s="33"/>
      <c r="U109" s="19">
        <v>52</v>
      </c>
      <c r="V109" s="19"/>
      <c r="W109" s="32">
        <v>42</v>
      </c>
      <c r="X109" s="33">
        <v>46</v>
      </c>
      <c r="Y109" s="19">
        <v>12</v>
      </c>
      <c r="Z109" s="19">
        <v>25</v>
      </c>
      <c r="AA109" s="41">
        <v>24</v>
      </c>
      <c r="AB109" s="19">
        <v>596</v>
      </c>
      <c r="AC109" s="160"/>
      <c r="AD109" s="32">
        <v>7</v>
      </c>
      <c r="AE109" s="33"/>
      <c r="AF109" s="19">
        <v>9</v>
      </c>
      <c r="AG109" s="19"/>
      <c r="AH109" s="32">
        <v>223</v>
      </c>
      <c r="AI109" s="33">
        <v>235</v>
      </c>
      <c r="AJ109" s="19">
        <v>200</v>
      </c>
      <c r="AK109" s="19">
        <v>245</v>
      </c>
      <c r="AL109" s="32">
        <v>192</v>
      </c>
      <c r="AM109" s="33">
        <v>202</v>
      </c>
      <c r="AN109" s="19">
        <v>160</v>
      </c>
      <c r="AO109" s="19">
        <v>150</v>
      </c>
      <c r="AP109" s="32">
        <v>104</v>
      </c>
      <c r="AQ109" s="33">
        <v>110</v>
      </c>
      <c r="AR109" s="19">
        <v>106</v>
      </c>
      <c r="AS109" s="19">
        <v>120</v>
      </c>
      <c r="AT109" s="32">
        <v>56</v>
      </c>
      <c r="AU109" s="33">
        <v>80</v>
      </c>
      <c r="AV109" s="19">
        <v>19</v>
      </c>
      <c r="AW109" s="19">
        <v>22</v>
      </c>
      <c r="AX109" s="32">
        <v>6</v>
      </c>
      <c r="AY109" s="33">
        <v>9</v>
      </c>
      <c r="AZ109" s="19"/>
      <c r="BA109" s="33"/>
      <c r="BB109" s="164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  <c r="SB109" s="8"/>
      <c r="SC109" s="8"/>
      <c r="SD109" s="8"/>
      <c r="SE109" s="8"/>
      <c r="SF109" s="8"/>
      <c r="SG109" s="8"/>
      <c r="SH109" s="8"/>
      <c r="SI109" s="8"/>
      <c r="SJ109" s="8"/>
      <c r="SK109" s="8"/>
      <c r="SL109" s="8"/>
      <c r="SM109" s="8"/>
      <c r="SN109" s="8"/>
      <c r="SO109" s="8"/>
      <c r="SP109" s="8"/>
      <c r="SQ109" s="8"/>
      <c r="SR109" s="8"/>
      <c r="SS109" s="8"/>
      <c r="ST109" s="8"/>
      <c r="SU109" s="8"/>
      <c r="SV109" s="8"/>
      <c r="SW109" s="8"/>
      <c r="SX109" s="8"/>
      <c r="SY109" s="8"/>
      <c r="SZ109" s="8"/>
      <c r="TA109" s="8"/>
      <c r="TB109" s="8"/>
      <c r="TC109" s="8"/>
      <c r="TD109" s="8"/>
      <c r="TE109" s="8"/>
      <c r="TF109" s="8"/>
      <c r="TG109" s="8"/>
      <c r="TH109" s="8"/>
      <c r="TI109" s="8"/>
      <c r="TJ109" s="8"/>
      <c r="TK109" s="8"/>
      <c r="TL109" s="8"/>
      <c r="TM109" s="8"/>
      <c r="TN109" s="8"/>
      <c r="TO109" s="8"/>
      <c r="TP109" s="8"/>
      <c r="TQ109" s="8"/>
      <c r="TR109" s="8"/>
      <c r="TS109" s="8"/>
      <c r="TT109" s="8"/>
      <c r="TU109" s="8"/>
      <c r="TV109" s="8"/>
      <c r="TW109" s="8"/>
      <c r="TX109" s="8"/>
      <c r="TY109" s="8"/>
      <c r="TZ109" s="8"/>
      <c r="UA109" s="8"/>
      <c r="UB109" s="8"/>
      <c r="UC109" s="8"/>
      <c r="UD109" s="8"/>
      <c r="UE109" s="8"/>
      <c r="UF109" s="8"/>
      <c r="UG109" s="8"/>
      <c r="UH109" s="8"/>
      <c r="UI109" s="8"/>
      <c r="UJ109" s="8"/>
      <c r="UK109" s="8"/>
      <c r="UL109" s="8"/>
      <c r="UM109" s="8"/>
      <c r="UN109" s="8"/>
      <c r="UO109" s="8"/>
      <c r="UP109" s="8"/>
      <c r="UQ109" s="8"/>
      <c r="UR109" s="8"/>
      <c r="US109" s="8"/>
      <c r="UT109" s="8"/>
      <c r="UU109" s="8"/>
      <c r="UV109" s="8"/>
      <c r="UW109" s="8"/>
      <c r="UX109" s="8"/>
      <c r="UY109" s="8"/>
      <c r="UZ109" s="8"/>
      <c r="VA109" s="8"/>
      <c r="VB109" s="8"/>
      <c r="VC109" s="8"/>
      <c r="VD109" s="8"/>
      <c r="VE109" s="8"/>
      <c r="VF109" s="8"/>
      <c r="VG109" s="8"/>
      <c r="VH109" s="8"/>
      <c r="VI109" s="8"/>
      <c r="VJ109" s="8"/>
      <c r="VK109" s="8"/>
      <c r="VL109" s="8"/>
      <c r="VM109" s="8"/>
      <c r="VN109" s="8"/>
      <c r="VO109" s="8"/>
      <c r="VP109" s="8"/>
      <c r="VQ109" s="8"/>
      <c r="VR109" s="8"/>
      <c r="VS109" s="8"/>
      <c r="VT109" s="8"/>
      <c r="VU109" s="8"/>
      <c r="VV109" s="8"/>
      <c r="VW109" s="8"/>
      <c r="VX109" s="8"/>
      <c r="VY109" s="8"/>
      <c r="VZ109" s="8"/>
      <c r="WA109" s="8"/>
      <c r="WB109" s="8"/>
      <c r="WC109" s="8"/>
      <c r="WD109" s="8"/>
      <c r="WE109" s="8"/>
      <c r="WF109" s="8"/>
      <c r="WG109" s="8"/>
      <c r="WH109" s="8"/>
      <c r="WI109" s="8"/>
      <c r="WJ109" s="8"/>
      <c r="WK109" s="8"/>
      <c r="WL109" s="8"/>
      <c r="WM109" s="8"/>
      <c r="WN109" s="8"/>
      <c r="WO109" s="8"/>
      <c r="WP109" s="8"/>
      <c r="WQ109" s="8"/>
      <c r="WR109" s="8"/>
      <c r="WS109" s="8"/>
      <c r="WT109" s="8"/>
      <c r="WU109" s="8"/>
      <c r="WV109" s="8"/>
      <c r="WW109" s="8"/>
      <c r="WX109" s="8"/>
      <c r="WY109" s="8"/>
      <c r="WZ109" s="8"/>
      <c r="XA109" s="8"/>
      <c r="XB109" s="8"/>
      <c r="XC109" s="8"/>
      <c r="XD109" s="8"/>
      <c r="XE109" s="8"/>
      <c r="XF109" s="8"/>
      <c r="XG109" s="8"/>
      <c r="XH109" s="8"/>
      <c r="XI109" s="8"/>
      <c r="XJ109" s="8"/>
      <c r="XK109" s="8"/>
      <c r="XL109" s="8"/>
      <c r="XM109" s="8"/>
      <c r="XN109" s="8"/>
      <c r="XO109" s="8"/>
      <c r="XP109" s="8"/>
      <c r="XQ109" s="8"/>
      <c r="XR109" s="8"/>
      <c r="XS109" s="8"/>
      <c r="XT109" s="8"/>
      <c r="XU109" s="8"/>
      <c r="XV109" s="8"/>
      <c r="XW109" s="8"/>
      <c r="XX109" s="8"/>
      <c r="XY109" s="8"/>
      <c r="XZ109" s="8"/>
      <c r="YA109" s="8"/>
      <c r="YB109" s="8"/>
      <c r="YC109" s="8"/>
      <c r="YD109" s="8"/>
      <c r="YE109" s="8"/>
      <c r="YF109" s="8"/>
      <c r="YG109" s="8"/>
      <c r="YH109" s="8"/>
      <c r="YI109" s="8"/>
      <c r="YJ109" s="8"/>
      <c r="YK109" s="8"/>
      <c r="YL109" s="8"/>
      <c r="YM109" s="8"/>
      <c r="YN109" s="8"/>
      <c r="YO109" s="8"/>
      <c r="YP109" s="8"/>
      <c r="YQ109" s="8"/>
      <c r="YR109" s="8"/>
      <c r="YS109" s="8"/>
      <c r="YT109" s="8"/>
      <c r="YU109" s="8"/>
      <c r="YV109" s="8"/>
      <c r="YW109" s="8"/>
      <c r="YX109" s="8"/>
      <c r="YY109" s="8"/>
      <c r="YZ109" s="8"/>
      <c r="ZA109" s="8"/>
      <c r="ZB109" s="8"/>
      <c r="ZC109" s="8"/>
      <c r="ZD109" s="8"/>
      <c r="ZE109" s="8"/>
      <c r="ZF109" s="8"/>
      <c r="ZG109" s="8"/>
      <c r="ZH109" s="8"/>
      <c r="ZI109" s="8"/>
      <c r="ZJ109" s="8"/>
      <c r="ZK109" s="8"/>
      <c r="ZL109" s="8"/>
      <c r="ZM109" s="8"/>
      <c r="ZN109" s="8"/>
      <c r="ZO109" s="8"/>
      <c r="ZP109" s="8"/>
      <c r="ZQ109" s="8"/>
      <c r="ZR109" s="8"/>
      <c r="ZS109" s="8"/>
      <c r="ZT109" s="8"/>
      <c r="ZU109" s="8"/>
      <c r="ZV109" s="8"/>
      <c r="ZW109" s="8"/>
      <c r="ZX109" s="8"/>
      <c r="ZY109" s="8"/>
      <c r="ZZ109" s="8"/>
      <c r="AAA109" s="8"/>
      <c r="AAB109" s="8"/>
      <c r="AAC109" s="8"/>
      <c r="AAD109" s="8"/>
      <c r="AAE109" s="8"/>
      <c r="AAF109" s="8"/>
      <c r="AAG109" s="8"/>
      <c r="AAH109" s="8"/>
      <c r="AAI109" s="8"/>
      <c r="AAJ109" s="8"/>
      <c r="AAK109" s="8"/>
      <c r="AAL109" s="8"/>
      <c r="AAM109" s="8"/>
      <c r="AAN109" s="8"/>
      <c r="AAO109" s="8"/>
      <c r="AAP109" s="8"/>
      <c r="AAQ109" s="8"/>
      <c r="AAR109" s="8"/>
      <c r="AAS109" s="8"/>
      <c r="AAT109" s="8"/>
      <c r="AAU109" s="8"/>
      <c r="AAV109" s="8"/>
      <c r="AAW109" s="8"/>
      <c r="AAX109" s="8"/>
      <c r="AAY109" s="8"/>
      <c r="AAZ109" s="8"/>
      <c r="ABA109" s="8"/>
      <c r="ABB109" s="8"/>
      <c r="ABC109" s="8"/>
      <c r="ABD109" s="8"/>
      <c r="ABE109" s="8"/>
      <c r="ABF109" s="8"/>
      <c r="ABG109" s="8"/>
      <c r="ABH109" s="8"/>
      <c r="ABI109" s="8"/>
      <c r="ABJ109" s="8"/>
      <c r="ABK109" s="8"/>
      <c r="ABL109" s="8"/>
      <c r="ABM109" s="8"/>
      <c r="ABN109" s="8"/>
      <c r="ABO109" s="8"/>
      <c r="ABP109" s="8"/>
      <c r="ABQ109" s="8"/>
      <c r="ABR109" s="8"/>
      <c r="ABS109" s="8"/>
      <c r="ABT109" s="8"/>
      <c r="ABU109" s="8"/>
      <c r="ABV109" s="8"/>
      <c r="ABW109" s="8"/>
      <c r="ABX109" s="8"/>
      <c r="ABY109" s="8"/>
      <c r="ABZ109" s="8"/>
      <c r="ACA109" s="8"/>
      <c r="ACB109" s="8"/>
      <c r="ACC109" s="8"/>
      <c r="ACD109" s="8"/>
      <c r="ACE109" s="8"/>
      <c r="ACF109" s="8"/>
      <c r="ACG109" s="8"/>
      <c r="ACH109" s="8"/>
      <c r="ACI109" s="8"/>
      <c r="ACJ109" s="8"/>
      <c r="ACK109" s="8"/>
      <c r="ACL109" s="8"/>
      <c r="ACM109" s="8"/>
      <c r="ACN109" s="8"/>
      <c r="ACO109" s="8"/>
      <c r="ACP109" s="8"/>
      <c r="ACQ109" s="8"/>
      <c r="ACR109" s="8"/>
      <c r="ACS109" s="8"/>
      <c r="ACT109" s="8"/>
      <c r="ACU109" s="8"/>
      <c r="ACV109" s="8"/>
      <c r="ACW109" s="8"/>
      <c r="ACX109" s="8"/>
      <c r="ACY109" s="8"/>
      <c r="ACZ109" s="8"/>
      <c r="ADA109" s="8"/>
      <c r="ADB109" s="8"/>
      <c r="ADC109" s="8"/>
      <c r="ADD109" s="8"/>
      <c r="ADE109" s="8"/>
      <c r="ADF109" s="8"/>
      <c r="ADG109" s="8"/>
      <c r="ADH109" s="8"/>
      <c r="ADI109" s="8"/>
      <c r="ADJ109" s="8"/>
      <c r="ADK109" s="8"/>
      <c r="ADL109" s="8"/>
      <c r="ADM109" s="8"/>
      <c r="ADN109" s="8"/>
      <c r="ADO109" s="8"/>
      <c r="ADP109" s="8"/>
      <c r="ADQ109" s="8"/>
      <c r="ADR109" s="8"/>
      <c r="ADS109" s="8"/>
      <c r="ADT109" s="8"/>
      <c r="ADU109" s="8"/>
      <c r="ADV109" s="8"/>
      <c r="ADW109" s="8"/>
      <c r="ADX109" s="8"/>
      <c r="ADY109" s="8"/>
      <c r="ADZ109" s="8"/>
      <c r="AEA109" s="8"/>
      <c r="AEB109" s="8"/>
      <c r="AEC109" s="8"/>
      <c r="AED109" s="8"/>
      <c r="AEE109" s="8"/>
      <c r="AEF109" s="8"/>
      <c r="AEG109" s="8"/>
      <c r="AEH109" s="8"/>
      <c r="AEI109" s="8"/>
      <c r="AEJ109" s="8"/>
      <c r="AEK109" s="8"/>
      <c r="AEL109" s="8"/>
      <c r="AEM109" s="8"/>
      <c r="AEN109" s="8"/>
      <c r="AEO109" s="8"/>
      <c r="AEP109" s="8"/>
      <c r="AEQ109" s="8"/>
      <c r="AER109" s="8"/>
      <c r="AES109" s="8"/>
      <c r="AET109" s="8"/>
      <c r="AEU109" s="8"/>
      <c r="AEV109" s="8"/>
      <c r="AEW109" s="8"/>
      <c r="AEX109" s="8"/>
      <c r="AEY109" s="8"/>
      <c r="AEZ109" s="8"/>
      <c r="AFA109" s="8"/>
      <c r="AFB109" s="8"/>
      <c r="AFC109" s="8"/>
      <c r="AFD109" s="8"/>
      <c r="AFE109" s="8"/>
      <c r="AFF109" s="8"/>
      <c r="AFG109" s="8"/>
      <c r="AFH109" s="8"/>
      <c r="AFI109" s="8"/>
      <c r="AFJ109" s="8"/>
      <c r="AFK109" s="8"/>
      <c r="AFL109" s="8"/>
      <c r="AFM109" s="8"/>
      <c r="AFN109" s="8"/>
      <c r="AFO109" s="8"/>
      <c r="AFP109" s="8"/>
      <c r="AFQ109" s="8"/>
      <c r="AFR109" s="8"/>
      <c r="AFS109" s="8"/>
      <c r="AFT109" s="8"/>
      <c r="AFU109" s="8"/>
      <c r="AFV109" s="8"/>
      <c r="AFW109" s="8"/>
      <c r="AFX109" s="8"/>
      <c r="AFY109" s="8"/>
      <c r="AFZ109" s="8"/>
      <c r="AGA109" s="8"/>
      <c r="AGB109" s="8"/>
      <c r="AGC109" s="8"/>
      <c r="AGD109" s="8"/>
      <c r="AGE109" s="8"/>
      <c r="AGF109" s="8"/>
      <c r="AGG109" s="8"/>
      <c r="AGH109" s="8"/>
      <c r="AGI109" s="8"/>
      <c r="AGJ109" s="8"/>
      <c r="AGK109" s="8"/>
      <c r="AGL109" s="8"/>
      <c r="AGM109" s="8"/>
      <c r="AGN109" s="8"/>
      <c r="AGO109" s="8"/>
      <c r="AGP109" s="8"/>
      <c r="AGQ109" s="8"/>
      <c r="AGR109" s="8"/>
      <c r="AGS109" s="8"/>
      <c r="AGT109" s="8"/>
      <c r="AGU109" s="8"/>
      <c r="AGV109" s="8"/>
      <c r="AGW109" s="8"/>
      <c r="AGX109" s="8"/>
      <c r="AGY109" s="8"/>
      <c r="AGZ109" s="8"/>
      <c r="AHA109" s="8"/>
      <c r="AHB109" s="8"/>
      <c r="AHC109" s="8"/>
      <c r="AHD109" s="8"/>
      <c r="AHE109" s="8"/>
      <c r="AHF109" s="8"/>
      <c r="AHG109" s="8"/>
      <c r="AHH109" s="8"/>
      <c r="AHI109" s="8"/>
      <c r="AHJ109" s="8"/>
      <c r="AHK109" s="8"/>
      <c r="AHL109" s="8"/>
      <c r="AHM109" s="8"/>
      <c r="AHN109" s="8"/>
      <c r="AHO109" s="8"/>
      <c r="AHP109" s="8"/>
      <c r="AHQ109" s="8"/>
      <c r="AHR109" s="8"/>
      <c r="AHS109" s="8"/>
      <c r="AHT109" s="8"/>
      <c r="AHU109" s="8"/>
      <c r="AHV109" s="8"/>
      <c r="AHW109" s="8"/>
      <c r="AHX109" s="8"/>
      <c r="AHY109" s="8"/>
      <c r="AHZ109" s="8"/>
      <c r="AIA109" s="8"/>
      <c r="AIB109" s="8"/>
      <c r="AIC109" s="8"/>
      <c r="AID109" s="8"/>
      <c r="AIE109" s="8"/>
      <c r="AIF109" s="8"/>
      <c r="AIG109" s="8"/>
      <c r="AIH109" s="8"/>
      <c r="AII109" s="8"/>
      <c r="AIJ109" s="8"/>
      <c r="AIK109" s="8"/>
      <c r="AIL109" s="8"/>
      <c r="AIM109" s="8"/>
      <c r="AIN109" s="8"/>
      <c r="AIO109" s="8"/>
      <c r="AIP109" s="8"/>
      <c r="AIQ109" s="8"/>
      <c r="AIR109" s="8"/>
      <c r="AIS109" s="8"/>
      <c r="AIT109" s="8"/>
      <c r="AIU109" s="8"/>
      <c r="AIV109" s="8"/>
      <c r="AIW109" s="8"/>
      <c r="AIX109" s="8"/>
      <c r="AIY109" s="8"/>
      <c r="AIZ109" s="8"/>
      <c r="AJA109" s="8"/>
      <c r="AJB109" s="8"/>
      <c r="AJC109" s="8"/>
      <c r="AJD109" s="8"/>
      <c r="AJE109" s="8"/>
      <c r="AJF109" s="8"/>
      <c r="AJG109" s="8"/>
      <c r="AJH109" s="8"/>
      <c r="AJI109" s="8"/>
      <c r="AJJ109" s="8"/>
      <c r="AJK109" s="8"/>
      <c r="AJL109" s="8"/>
      <c r="AJM109" s="8"/>
      <c r="AJN109" s="8"/>
      <c r="AJO109" s="8"/>
      <c r="AJP109" s="8"/>
      <c r="AJQ109" s="8"/>
      <c r="AJR109" s="8"/>
      <c r="AJS109" s="8"/>
      <c r="AJT109" s="8"/>
      <c r="AJU109" s="8"/>
      <c r="AJV109" s="8"/>
      <c r="AJW109" s="8"/>
      <c r="AJX109" s="8"/>
      <c r="AJY109" s="8"/>
      <c r="AJZ109" s="8"/>
      <c r="AKA109" s="8"/>
      <c r="AKB109" s="8"/>
      <c r="AKC109" s="8"/>
      <c r="AKD109" s="8"/>
      <c r="AKE109" s="8"/>
      <c r="AKF109" s="8"/>
      <c r="AKG109" s="8"/>
      <c r="AKH109" s="8"/>
      <c r="AKI109" s="8"/>
      <c r="AKJ109" s="8"/>
      <c r="AKK109" s="8"/>
      <c r="AKL109" s="8"/>
      <c r="AKM109" s="8"/>
      <c r="AKN109" s="8"/>
      <c r="AKO109" s="8"/>
      <c r="AKP109" s="8"/>
      <c r="AKQ109" s="8"/>
      <c r="AKR109" s="8"/>
      <c r="AKS109" s="8"/>
      <c r="AKT109" s="8"/>
      <c r="AKU109" s="8"/>
      <c r="AKV109" s="8"/>
      <c r="AKW109" s="8"/>
      <c r="AKX109" s="8"/>
      <c r="AKY109" s="8"/>
      <c r="AKZ109" s="8"/>
      <c r="ALA109" s="8"/>
      <c r="ALB109" s="8"/>
      <c r="ALC109" s="8"/>
      <c r="ALD109" s="8"/>
      <c r="ALE109" s="8"/>
      <c r="ALF109" s="8"/>
      <c r="ALG109" s="8"/>
      <c r="ALH109" s="8"/>
      <c r="ALI109" s="8"/>
      <c r="ALJ109" s="8"/>
      <c r="ALK109" s="8"/>
      <c r="ALL109" s="8"/>
      <c r="ALM109" s="8"/>
      <c r="ALN109" s="8"/>
      <c r="ALO109" s="8"/>
      <c r="ALP109" s="8"/>
      <c r="ALQ109" s="8"/>
      <c r="ALR109" s="8"/>
      <c r="ALS109" s="8"/>
      <c r="ALT109" s="8"/>
      <c r="ALU109" s="8"/>
      <c r="ALV109" s="8"/>
      <c r="ALW109" s="8"/>
      <c r="ALX109" s="8"/>
      <c r="ALY109" s="8"/>
      <c r="ALZ109" s="8"/>
      <c r="AMA109" s="8"/>
      <c r="AMB109" s="8"/>
      <c r="AMC109" s="8"/>
      <c r="AMD109" s="8"/>
      <c r="AME109" s="8"/>
      <c r="AMF109" s="8"/>
      <c r="AMG109" s="8"/>
      <c r="AMH109" s="8"/>
      <c r="AMI109" s="8"/>
      <c r="AMJ109" s="8"/>
      <c r="AMK109" s="8"/>
      <c r="AML109" s="8"/>
      <c r="AMM109" s="8"/>
      <c r="AMN109" s="8"/>
      <c r="AMO109" s="8"/>
      <c r="AMP109" s="8"/>
      <c r="AMQ109" s="8"/>
      <c r="AMR109" s="8"/>
      <c r="AMS109" s="8"/>
      <c r="AMT109" s="8"/>
      <c r="AMU109" s="8"/>
      <c r="AMV109" s="8"/>
      <c r="AMW109" s="8"/>
      <c r="AMX109" s="8"/>
      <c r="AMY109" s="8"/>
      <c r="AMZ109" s="8"/>
      <c r="ANA109" s="8"/>
      <c r="ANB109" s="8"/>
      <c r="ANC109" s="8"/>
      <c r="AND109" s="8"/>
      <c r="ANE109" s="8"/>
      <c r="ANF109" s="8"/>
      <c r="ANG109" s="8"/>
      <c r="ANH109" s="8"/>
      <c r="ANI109" s="8"/>
      <c r="ANJ109" s="8"/>
      <c r="ANK109" s="8"/>
      <c r="ANL109" s="8"/>
      <c r="ANM109" s="8"/>
      <c r="ANN109" s="8"/>
      <c r="ANO109" s="8"/>
      <c r="ANP109" s="8"/>
      <c r="ANQ109" s="8"/>
      <c r="ANR109" s="8"/>
      <c r="ANS109" s="8"/>
      <c r="ANT109" s="8"/>
      <c r="ANU109" s="8"/>
      <c r="ANV109" s="8"/>
      <c r="ANW109" s="8"/>
      <c r="ANX109" s="8"/>
      <c r="ANY109" s="8"/>
      <c r="ANZ109" s="8"/>
      <c r="AOA109" s="8"/>
      <c r="AOB109" s="8"/>
      <c r="AOC109" s="8"/>
      <c r="AOD109" s="8"/>
      <c r="AOE109" s="8"/>
      <c r="AOF109" s="8"/>
      <c r="AOG109" s="8"/>
      <c r="AOH109" s="8"/>
      <c r="AOI109" s="8"/>
      <c r="AOJ109" s="8"/>
      <c r="AOK109" s="8"/>
      <c r="AOL109" s="8"/>
      <c r="AOM109" s="8"/>
      <c r="AON109" s="8"/>
      <c r="AOO109" s="8"/>
      <c r="AOP109" s="8"/>
      <c r="AOQ109" s="8"/>
      <c r="AOR109" s="8"/>
      <c r="AOS109" s="8"/>
      <c r="AOT109" s="8"/>
      <c r="AOU109" s="8"/>
      <c r="AOV109" s="8"/>
      <c r="AOW109" s="8"/>
      <c r="AOX109" s="8"/>
      <c r="AOY109" s="8"/>
      <c r="AOZ109" s="8"/>
      <c r="APA109" s="8"/>
      <c r="APB109" s="8"/>
      <c r="APC109" s="8"/>
      <c r="APD109" s="8"/>
      <c r="APE109" s="8"/>
      <c r="APF109" s="8"/>
      <c r="APG109" s="8"/>
      <c r="APH109" s="8"/>
      <c r="API109" s="8"/>
      <c r="APJ109" s="8"/>
      <c r="APK109" s="8"/>
      <c r="APL109" s="8"/>
      <c r="APM109" s="8"/>
      <c r="APN109" s="8"/>
      <c r="APO109" s="8"/>
      <c r="APP109" s="8"/>
      <c r="APQ109" s="8"/>
      <c r="APR109" s="8"/>
      <c r="APS109" s="8"/>
      <c r="APT109" s="8"/>
      <c r="APU109" s="8"/>
      <c r="APV109" s="8"/>
      <c r="APW109" s="8"/>
      <c r="APX109" s="8"/>
      <c r="APY109" s="8"/>
      <c r="APZ109" s="8"/>
      <c r="AQA109" s="8"/>
      <c r="AQB109" s="8"/>
      <c r="AQC109" s="8"/>
      <c r="AQD109" s="8"/>
      <c r="AQE109" s="8"/>
      <c r="AQF109" s="8"/>
      <c r="AQG109" s="8"/>
      <c r="AQH109" s="8"/>
      <c r="AQI109" s="8"/>
      <c r="AQJ109" s="8"/>
      <c r="AQK109" s="8"/>
      <c r="AQL109" s="8"/>
      <c r="AQM109" s="8"/>
      <c r="AQN109" s="8"/>
      <c r="AQO109" s="8"/>
      <c r="AQP109" s="8"/>
      <c r="AQQ109" s="8"/>
      <c r="AQR109" s="8"/>
      <c r="AQS109" s="8"/>
      <c r="AQT109" s="8"/>
      <c r="AQU109" s="8"/>
      <c r="AQV109" s="8"/>
      <c r="AQW109" s="8"/>
      <c r="AQX109" s="8"/>
      <c r="AQY109" s="8"/>
      <c r="AQZ109" s="8"/>
      <c r="ARA109" s="8"/>
      <c r="ARB109" s="8"/>
      <c r="ARC109" s="8"/>
      <c r="ARD109" s="8"/>
      <c r="ARE109" s="8"/>
      <c r="ARF109" s="8"/>
      <c r="ARG109" s="8"/>
      <c r="ARH109" s="8"/>
      <c r="ARI109" s="8"/>
      <c r="ARJ109" s="8"/>
      <c r="ARK109" s="8"/>
      <c r="ARL109" s="8"/>
      <c r="ARM109" s="8"/>
      <c r="ARN109" s="8"/>
    </row>
    <row r="110" spans="1:1158" ht="23.1" customHeight="1" thickBot="1" x14ac:dyDescent="0.3">
      <c r="A110" s="155"/>
      <c r="B110" s="127"/>
      <c r="C110" s="101"/>
      <c r="D110" s="29" t="s">
        <v>218</v>
      </c>
      <c r="E110" s="52">
        <v>10</v>
      </c>
      <c r="F110" s="53">
        <v>22</v>
      </c>
      <c r="G110" s="54">
        <v>95</v>
      </c>
      <c r="H110" s="73" t="s">
        <v>219</v>
      </c>
      <c r="I110" s="34">
        <v>158</v>
      </c>
      <c r="J110" s="16">
        <v>158</v>
      </c>
      <c r="K110" s="34">
        <v>50</v>
      </c>
      <c r="L110" s="35">
        <v>33</v>
      </c>
      <c r="M110" s="16">
        <v>224</v>
      </c>
      <c r="N110" s="16">
        <v>227</v>
      </c>
      <c r="O110" s="34">
        <v>38</v>
      </c>
      <c r="P110" s="35">
        <v>73</v>
      </c>
      <c r="Q110" s="16">
        <f t="shared" si="26"/>
        <v>961</v>
      </c>
      <c r="R110" s="161"/>
      <c r="S110" s="34">
        <v>14</v>
      </c>
      <c r="T110" s="35"/>
      <c r="U110" s="16">
        <v>17</v>
      </c>
      <c r="V110" s="16"/>
      <c r="W110" s="34">
        <v>23</v>
      </c>
      <c r="X110" s="35">
        <v>16</v>
      </c>
      <c r="Y110" s="16">
        <v>3</v>
      </c>
      <c r="Z110" s="16">
        <v>6</v>
      </c>
      <c r="AA110" s="42">
        <v>4</v>
      </c>
      <c r="AB110" s="16">
        <v>234</v>
      </c>
      <c r="AC110" s="161"/>
      <c r="AD110" s="52">
        <v>1</v>
      </c>
      <c r="AE110" s="54"/>
      <c r="AF110" s="53">
        <v>1</v>
      </c>
      <c r="AG110" s="53"/>
      <c r="AH110" s="52">
        <v>96</v>
      </c>
      <c r="AI110" s="54">
        <v>75</v>
      </c>
      <c r="AJ110" s="53">
        <v>82</v>
      </c>
      <c r="AK110" s="53">
        <v>81</v>
      </c>
      <c r="AL110" s="52">
        <v>75</v>
      </c>
      <c r="AM110" s="54">
        <v>93</v>
      </c>
      <c r="AN110" s="53">
        <v>73</v>
      </c>
      <c r="AO110" s="53">
        <v>62</v>
      </c>
      <c r="AP110" s="52">
        <v>29</v>
      </c>
      <c r="AQ110" s="54">
        <v>41</v>
      </c>
      <c r="AR110" s="53">
        <v>45</v>
      </c>
      <c r="AS110" s="53">
        <v>63</v>
      </c>
      <c r="AT110" s="52">
        <v>50</v>
      </c>
      <c r="AU110" s="54">
        <v>49</v>
      </c>
      <c r="AV110" s="53">
        <v>24</v>
      </c>
      <c r="AW110" s="53">
        <v>22</v>
      </c>
      <c r="AX110" s="52">
        <v>1</v>
      </c>
      <c r="AY110" s="54"/>
      <c r="AZ110" s="53"/>
      <c r="BA110" s="54"/>
      <c r="BB110" s="164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  <c r="SB110" s="8"/>
      <c r="SC110" s="8"/>
      <c r="SD110" s="8"/>
      <c r="SE110" s="8"/>
      <c r="SF110" s="8"/>
      <c r="SG110" s="8"/>
      <c r="SH110" s="8"/>
      <c r="SI110" s="8"/>
      <c r="SJ110" s="8"/>
      <c r="SK110" s="8"/>
      <c r="SL110" s="8"/>
      <c r="SM110" s="8"/>
      <c r="SN110" s="8"/>
      <c r="SO110" s="8"/>
      <c r="SP110" s="8"/>
      <c r="SQ110" s="8"/>
      <c r="SR110" s="8"/>
      <c r="SS110" s="8"/>
      <c r="ST110" s="8"/>
      <c r="SU110" s="8"/>
      <c r="SV110" s="8"/>
      <c r="SW110" s="8"/>
      <c r="SX110" s="8"/>
      <c r="SY110" s="8"/>
      <c r="SZ110" s="8"/>
      <c r="TA110" s="8"/>
      <c r="TB110" s="8"/>
      <c r="TC110" s="8"/>
      <c r="TD110" s="8"/>
      <c r="TE110" s="8"/>
      <c r="TF110" s="8"/>
      <c r="TG110" s="8"/>
      <c r="TH110" s="8"/>
      <c r="TI110" s="8"/>
      <c r="TJ110" s="8"/>
      <c r="TK110" s="8"/>
      <c r="TL110" s="8"/>
      <c r="TM110" s="8"/>
      <c r="TN110" s="8"/>
      <c r="TO110" s="8"/>
      <c r="TP110" s="8"/>
      <c r="TQ110" s="8"/>
      <c r="TR110" s="8"/>
      <c r="TS110" s="8"/>
      <c r="TT110" s="8"/>
      <c r="TU110" s="8"/>
      <c r="TV110" s="8"/>
      <c r="TW110" s="8"/>
      <c r="TX110" s="8"/>
      <c r="TY110" s="8"/>
      <c r="TZ110" s="8"/>
      <c r="UA110" s="8"/>
      <c r="UB110" s="8"/>
      <c r="UC110" s="8"/>
      <c r="UD110" s="8"/>
      <c r="UE110" s="8"/>
      <c r="UF110" s="8"/>
      <c r="UG110" s="8"/>
      <c r="UH110" s="8"/>
      <c r="UI110" s="8"/>
      <c r="UJ110" s="8"/>
      <c r="UK110" s="8"/>
      <c r="UL110" s="8"/>
      <c r="UM110" s="8"/>
      <c r="UN110" s="8"/>
      <c r="UO110" s="8"/>
      <c r="UP110" s="8"/>
      <c r="UQ110" s="8"/>
      <c r="UR110" s="8"/>
      <c r="US110" s="8"/>
      <c r="UT110" s="8"/>
      <c r="UU110" s="8"/>
      <c r="UV110" s="8"/>
      <c r="UW110" s="8"/>
      <c r="UX110" s="8"/>
      <c r="UY110" s="8"/>
      <c r="UZ110" s="8"/>
      <c r="VA110" s="8"/>
      <c r="VB110" s="8"/>
      <c r="VC110" s="8"/>
      <c r="VD110" s="8"/>
      <c r="VE110" s="8"/>
      <c r="VF110" s="8"/>
      <c r="VG110" s="8"/>
      <c r="VH110" s="8"/>
      <c r="VI110" s="8"/>
      <c r="VJ110" s="8"/>
      <c r="VK110" s="8"/>
      <c r="VL110" s="8"/>
      <c r="VM110" s="8"/>
      <c r="VN110" s="8"/>
      <c r="VO110" s="8"/>
      <c r="VP110" s="8"/>
      <c r="VQ110" s="8"/>
      <c r="VR110" s="8"/>
      <c r="VS110" s="8"/>
      <c r="VT110" s="8"/>
      <c r="VU110" s="8"/>
      <c r="VV110" s="8"/>
      <c r="VW110" s="8"/>
      <c r="VX110" s="8"/>
      <c r="VY110" s="8"/>
      <c r="VZ110" s="8"/>
      <c r="WA110" s="8"/>
      <c r="WB110" s="8"/>
      <c r="WC110" s="8"/>
      <c r="WD110" s="8"/>
      <c r="WE110" s="8"/>
      <c r="WF110" s="8"/>
      <c r="WG110" s="8"/>
      <c r="WH110" s="8"/>
      <c r="WI110" s="8"/>
      <c r="WJ110" s="8"/>
      <c r="WK110" s="8"/>
      <c r="WL110" s="8"/>
      <c r="WM110" s="8"/>
      <c r="WN110" s="8"/>
      <c r="WO110" s="8"/>
      <c r="WP110" s="8"/>
      <c r="WQ110" s="8"/>
      <c r="WR110" s="8"/>
      <c r="WS110" s="8"/>
      <c r="WT110" s="8"/>
      <c r="WU110" s="8"/>
      <c r="WV110" s="8"/>
      <c r="WW110" s="8"/>
      <c r="WX110" s="8"/>
      <c r="WY110" s="8"/>
      <c r="WZ110" s="8"/>
      <c r="XA110" s="8"/>
      <c r="XB110" s="8"/>
      <c r="XC110" s="8"/>
      <c r="XD110" s="8"/>
      <c r="XE110" s="8"/>
      <c r="XF110" s="8"/>
      <c r="XG110" s="8"/>
      <c r="XH110" s="8"/>
      <c r="XI110" s="8"/>
      <c r="XJ110" s="8"/>
      <c r="XK110" s="8"/>
      <c r="XL110" s="8"/>
      <c r="XM110" s="8"/>
      <c r="XN110" s="8"/>
      <c r="XO110" s="8"/>
      <c r="XP110" s="8"/>
      <c r="XQ110" s="8"/>
      <c r="XR110" s="8"/>
      <c r="XS110" s="8"/>
      <c r="XT110" s="8"/>
      <c r="XU110" s="8"/>
      <c r="XV110" s="8"/>
      <c r="XW110" s="8"/>
      <c r="XX110" s="8"/>
      <c r="XY110" s="8"/>
      <c r="XZ110" s="8"/>
      <c r="YA110" s="8"/>
      <c r="YB110" s="8"/>
      <c r="YC110" s="8"/>
      <c r="YD110" s="8"/>
      <c r="YE110" s="8"/>
      <c r="YF110" s="8"/>
      <c r="YG110" s="8"/>
      <c r="YH110" s="8"/>
      <c r="YI110" s="8"/>
      <c r="YJ110" s="8"/>
      <c r="YK110" s="8"/>
      <c r="YL110" s="8"/>
      <c r="YM110" s="8"/>
      <c r="YN110" s="8"/>
      <c r="YO110" s="8"/>
      <c r="YP110" s="8"/>
      <c r="YQ110" s="8"/>
      <c r="YR110" s="8"/>
      <c r="YS110" s="8"/>
      <c r="YT110" s="8"/>
      <c r="YU110" s="8"/>
      <c r="YV110" s="8"/>
      <c r="YW110" s="8"/>
      <c r="YX110" s="8"/>
      <c r="YY110" s="8"/>
      <c r="YZ110" s="8"/>
      <c r="ZA110" s="8"/>
      <c r="ZB110" s="8"/>
      <c r="ZC110" s="8"/>
      <c r="ZD110" s="8"/>
      <c r="ZE110" s="8"/>
      <c r="ZF110" s="8"/>
      <c r="ZG110" s="8"/>
      <c r="ZH110" s="8"/>
      <c r="ZI110" s="8"/>
      <c r="ZJ110" s="8"/>
      <c r="ZK110" s="8"/>
      <c r="ZL110" s="8"/>
      <c r="ZM110" s="8"/>
      <c r="ZN110" s="8"/>
      <c r="ZO110" s="8"/>
      <c r="ZP110" s="8"/>
      <c r="ZQ110" s="8"/>
      <c r="ZR110" s="8"/>
      <c r="ZS110" s="8"/>
      <c r="ZT110" s="8"/>
      <c r="ZU110" s="8"/>
      <c r="ZV110" s="8"/>
      <c r="ZW110" s="8"/>
      <c r="ZX110" s="8"/>
      <c r="ZY110" s="8"/>
      <c r="ZZ110" s="8"/>
      <c r="AAA110" s="8"/>
      <c r="AAB110" s="8"/>
      <c r="AAC110" s="8"/>
      <c r="AAD110" s="8"/>
      <c r="AAE110" s="8"/>
      <c r="AAF110" s="8"/>
      <c r="AAG110" s="8"/>
      <c r="AAH110" s="8"/>
      <c r="AAI110" s="8"/>
      <c r="AAJ110" s="8"/>
      <c r="AAK110" s="8"/>
      <c r="AAL110" s="8"/>
      <c r="AAM110" s="8"/>
      <c r="AAN110" s="8"/>
      <c r="AAO110" s="8"/>
      <c r="AAP110" s="8"/>
      <c r="AAQ110" s="8"/>
      <c r="AAR110" s="8"/>
      <c r="AAS110" s="8"/>
      <c r="AAT110" s="8"/>
      <c r="AAU110" s="8"/>
      <c r="AAV110" s="8"/>
      <c r="AAW110" s="8"/>
      <c r="AAX110" s="8"/>
      <c r="AAY110" s="8"/>
      <c r="AAZ110" s="8"/>
      <c r="ABA110" s="8"/>
      <c r="ABB110" s="8"/>
      <c r="ABC110" s="8"/>
      <c r="ABD110" s="8"/>
      <c r="ABE110" s="8"/>
      <c r="ABF110" s="8"/>
      <c r="ABG110" s="8"/>
      <c r="ABH110" s="8"/>
      <c r="ABI110" s="8"/>
      <c r="ABJ110" s="8"/>
      <c r="ABK110" s="8"/>
      <c r="ABL110" s="8"/>
      <c r="ABM110" s="8"/>
      <c r="ABN110" s="8"/>
      <c r="ABO110" s="8"/>
      <c r="ABP110" s="8"/>
      <c r="ABQ110" s="8"/>
      <c r="ABR110" s="8"/>
      <c r="ABS110" s="8"/>
      <c r="ABT110" s="8"/>
      <c r="ABU110" s="8"/>
      <c r="ABV110" s="8"/>
      <c r="ABW110" s="8"/>
      <c r="ABX110" s="8"/>
      <c r="ABY110" s="8"/>
      <c r="ABZ110" s="8"/>
      <c r="ACA110" s="8"/>
      <c r="ACB110" s="8"/>
      <c r="ACC110" s="8"/>
      <c r="ACD110" s="8"/>
      <c r="ACE110" s="8"/>
      <c r="ACF110" s="8"/>
      <c r="ACG110" s="8"/>
      <c r="ACH110" s="8"/>
      <c r="ACI110" s="8"/>
      <c r="ACJ110" s="8"/>
      <c r="ACK110" s="8"/>
      <c r="ACL110" s="8"/>
      <c r="ACM110" s="8"/>
      <c r="ACN110" s="8"/>
      <c r="ACO110" s="8"/>
      <c r="ACP110" s="8"/>
      <c r="ACQ110" s="8"/>
      <c r="ACR110" s="8"/>
      <c r="ACS110" s="8"/>
      <c r="ACT110" s="8"/>
      <c r="ACU110" s="8"/>
      <c r="ACV110" s="8"/>
      <c r="ACW110" s="8"/>
      <c r="ACX110" s="8"/>
      <c r="ACY110" s="8"/>
      <c r="ACZ110" s="8"/>
      <c r="ADA110" s="8"/>
      <c r="ADB110" s="8"/>
      <c r="ADC110" s="8"/>
      <c r="ADD110" s="8"/>
      <c r="ADE110" s="8"/>
      <c r="ADF110" s="8"/>
      <c r="ADG110" s="8"/>
      <c r="ADH110" s="8"/>
      <c r="ADI110" s="8"/>
      <c r="ADJ110" s="8"/>
      <c r="ADK110" s="8"/>
      <c r="ADL110" s="8"/>
      <c r="ADM110" s="8"/>
      <c r="ADN110" s="8"/>
      <c r="ADO110" s="8"/>
      <c r="ADP110" s="8"/>
      <c r="ADQ110" s="8"/>
      <c r="ADR110" s="8"/>
      <c r="ADS110" s="8"/>
      <c r="ADT110" s="8"/>
      <c r="ADU110" s="8"/>
      <c r="ADV110" s="8"/>
      <c r="ADW110" s="8"/>
      <c r="ADX110" s="8"/>
      <c r="ADY110" s="8"/>
      <c r="ADZ110" s="8"/>
      <c r="AEA110" s="8"/>
      <c r="AEB110" s="8"/>
      <c r="AEC110" s="8"/>
      <c r="AED110" s="8"/>
      <c r="AEE110" s="8"/>
      <c r="AEF110" s="8"/>
      <c r="AEG110" s="8"/>
      <c r="AEH110" s="8"/>
      <c r="AEI110" s="8"/>
      <c r="AEJ110" s="8"/>
      <c r="AEK110" s="8"/>
      <c r="AEL110" s="8"/>
      <c r="AEM110" s="8"/>
      <c r="AEN110" s="8"/>
      <c r="AEO110" s="8"/>
      <c r="AEP110" s="8"/>
      <c r="AEQ110" s="8"/>
      <c r="AER110" s="8"/>
      <c r="AES110" s="8"/>
      <c r="AET110" s="8"/>
      <c r="AEU110" s="8"/>
      <c r="AEV110" s="8"/>
      <c r="AEW110" s="8"/>
      <c r="AEX110" s="8"/>
      <c r="AEY110" s="8"/>
      <c r="AEZ110" s="8"/>
      <c r="AFA110" s="8"/>
      <c r="AFB110" s="8"/>
      <c r="AFC110" s="8"/>
      <c r="AFD110" s="8"/>
      <c r="AFE110" s="8"/>
      <c r="AFF110" s="8"/>
      <c r="AFG110" s="8"/>
      <c r="AFH110" s="8"/>
      <c r="AFI110" s="8"/>
      <c r="AFJ110" s="8"/>
      <c r="AFK110" s="8"/>
      <c r="AFL110" s="8"/>
      <c r="AFM110" s="8"/>
      <c r="AFN110" s="8"/>
      <c r="AFO110" s="8"/>
      <c r="AFP110" s="8"/>
      <c r="AFQ110" s="8"/>
      <c r="AFR110" s="8"/>
      <c r="AFS110" s="8"/>
      <c r="AFT110" s="8"/>
      <c r="AFU110" s="8"/>
      <c r="AFV110" s="8"/>
      <c r="AFW110" s="8"/>
      <c r="AFX110" s="8"/>
      <c r="AFY110" s="8"/>
      <c r="AFZ110" s="8"/>
      <c r="AGA110" s="8"/>
      <c r="AGB110" s="8"/>
      <c r="AGC110" s="8"/>
      <c r="AGD110" s="8"/>
      <c r="AGE110" s="8"/>
      <c r="AGF110" s="8"/>
      <c r="AGG110" s="8"/>
      <c r="AGH110" s="8"/>
      <c r="AGI110" s="8"/>
      <c r="AGJ110" s="8"/>
      <c r="AGK110" s="8"/>
      <c r="AGL110" s="8"/>
      <c r="AGM110" s="8"/>
      <c r="AGN110" s="8"/>
      <c r="AGO110" s="8"/>
      <c r="AGP110" s="8"/>
      <c r="AGQ110" s="8"/>
      <c r="AGR110" s="8"/>
      <c r="AGS110" s="8"/>
      <c r="AGT110" s="8"/>
      <c r="AGU110" s="8"/>
      <c r="AGV110" s="8"/>
      <c r="AGW110" s="8"/>
      <c r="AGX110" s="8"/>
      <c r="AGY110" s="8"/>
      <c r="AGZ110" s="8"/>
      <c r="AHA110" s="8"/>
      <c r="AHB110" s="8"/>
      <c r="AHC110" s="8"/>
      <c r="AHD110" s="8"/>
      <c r="AHE110" s="8"/>
      <c r="AHF110" s="8"/>
      <c r="AHG110" s="8"/>
      <c r="AHH110" s="8"/>
      <c r="AHI110" s="8"/>
      <c r="AHJ110" s="8"/>
      <c r="AHK110" s="8"/>
      <c r="AHL110" s="8"/>
      <c r="AHM110" s="8"/>
      <c r="AHN110" s="8"/>
      <c r="AHO110" s="8"/>
      <c r="AHP110" s="8"/>
      <c r="AHQ110" s="8"/>
      <c r="AHR110" s="8"/>
      <c r="AHS110" s="8"/>
      <c r="AHT110" s="8"/>
      <c r="AHU110" s="8"/>
      <c r="AHV110" s="8"/>
      <c r="AHW110" s="8"/>
      <c r="AHX110" s="8"/>
      <c r="AHY110" s="8"/>
      <c r="AHZ110" s="8"/>
      <c r="AIA110" s="8"/>
      <c r="AIB110" s="8"/>
      <c r="AIC110" s="8"/>
      <c r="AID110" s="8"/>
      <c r="AIE110" s="8"/>
      <c r="AIF110" s="8"/>
      <c r="AIG110" s="8"/>
      <c r="AIH110" s="8"/>
      <c r="AII110" s="8"/>
      <c r="AIJ110" s="8"/>
      <c r="AIK110" s="8"/>
      <c r="AIL110" s="8"/>
      <c r="AIM110" s="8"/>
      <c r="AIN110" s="8"/>
      <c r="AIO110" s="8"/>
      <c r="AIP110" s="8"/>
      <c r="AIQ110" s="8"/>
      <c r="AIR110" s="8"/>
      <c r="AIS110" s="8"/>
      <c r="AIT110" s="8"/>
      <c r="AIU110" s="8"/>
      <c r="AIV110" s="8"/>
      <c r="AIW110" s="8"/>
      <c r="AIX110" s="8"/>
      <c r="AIY110" s="8"/>
      <c r="AIZ110" s="8"/>
      <c r="AJA110" s="8"/>
      <c r="AJB110" s="8"/>
      <c r="AJC110" s="8"/>
      <c r="AJD110" s="8"/>
      <c r="AJE110" s="8"/>
      <c r="AJF110" s="8"/>
      <c r="AJG110" s="8"/>
      <c r="AJH110" s="8"/>
      <c r="AJI110" s="8"/>
      <c r="AJJ110" s="8"/>
      <c r="AJK110" s="8"/>
      <c r="AJL110" s="8"/>
      <c r="AJM110" s="8"/>
      <c r="AJN110" s="8"/>
      <c r="AJO110" s="8"/>
      <c r="AJP110" s="8"/>
      <c r="AJQ110" s="8"/>
      <c r="AJR110" s="8"/>
      <c r="AJS110" s="8"/>
      <c r="AJT110" s="8"/>
      <c r="AJU110" s="8"/>
      <c r="AJV110" s="8"/>
      <c r="AJW110" s="8"/>
      <c r="AJX110" s="8"/>
      <c r="AJY110" s="8"/>
      <c r="AJZ110" s="8"/>
      <c r="AKA110" s="8"/>
      <c r="AKB110" s="8"/>
      <c r="AKC110" s="8"/>
      <c r="AKD110" s="8"/>
      <c r="AKE110" s="8"/>
      <c r="AKF110" s="8"/>
      <c r="AKG110" s="8"/>
      <c r="AKH110" s="8"/>
      <c r="AKI110" s="8"/>
      <c r="AKJ110" s="8"/>
      <c r="AKK110" s="8"/>
      <c r="AKL110" s="8"/>
      <c r="AKM110" s="8"/>
      <c r="AKN110" s="8"/>
      <c r="AKO110" s="8"/>
      <c r="AKP110" s="8"/>
      <c r="AKQ110" s="8"/>
      <c r="AKR110" s="8"/>
      <c r="AKS110" s="8"/>
      <c r="AKT110" s="8"/>
      <c r="AKU110" s="8"/>
      <c r="AKV110" s="8"/>
      <c r="AKW110" s="8"/>
      <c r="AKX110" s="8"/>
      <c r="AKY110" s="8"/>
      <c r="AKZ110" s="8"/>
      <c r="ALA110" s="8"/>
      <c r="ALB110" s="8"/>
      <c r="ALC110" s="8"/>
      <c r="ALD110" s="8"/>
      <c r="ALE110" s="8"/>
      <c r="ALF110" s="8"/>
      <c r="ALG110" s="8"/>
      <c r="ALH110" s="8"/>
      <c r="ALI110" s="8"/>
      <c r="ALJ110" s="8"/>
      <c r="ALK110" s="8"/>
      <c r="ALL110" s="8"/>
      <c r="ALM110" s="8"/>
      <c r="ALN110" s="8"/>
      <c r="ALO110" s="8"/>
      <c r="ALP110" s="8"/>
      <c r="ALQ110" s="8"/>
      <c r="ALR110" s="8"/>
      <c r="ALS110" s="8"/>
      <c r="ALT110" s="8"/>
      <c r="ALU110" s="8"/>
      <c r="ALV110" s="8"/>
      <c r="ALW110" s="8"/>
      <c r="ALX110" s="8"/>
      <c r="ALY110" s="8"/>
      <c r="ALZ110" s="8"/>
      <c r="AMA110" s="8"/>
      <c r="AMB110" s="8"/>
      <c r="AMC110" s="8"/>
      <c r="AMD110" s="8"/>
      <c r="AME110" s="8"/>
      <c r="AMF110" s="8"/>
      <c r="AMG110" s="8"/>
      <c r="AMH110" s="8"/>
      <c r="AMI110" s="8"/>
      <c r="AMJ110" s="8"/>
      <c r="AMK110" s="8"/>
      <c r="AML110" s="8"/>
      <c r="AMM110" s="8"/>
      <c r="AMN110" s="8"/>
      <c r="AMO110" s="8"/>
      <c r="AMP110" s="8"/>
      <c r="AMQ110" s="8"/>
      <c r="AMR110" s="8"/>
      <c r="AMS110" s="8"/>
      <c r="AMT110" s="8"/>
      <c r="AMU110" s="8"/>
      <c r="AMV110" s="8"/>
      <c r="AMW110" s="8"/>
      <c r="AMX110" s="8"/>
      <c r="AMY110" s="8"/>
      <c r="AMZ110" s="8"/>
      <c r="ANA110" s="8"/>
      <c r="ANB110" s="8"/>
      <c r="ANC110" s="8"/>
      <c r="AND110" s="8"/>
      <c r="ANE110" s="8"/>
      <c r="ANF110" s="8"/>
      <c r="ANG110" s="8"/>
      <c r="ANH110" s="8"/>
      <c r="ANI110" s="8"/>
      <c r="ANJ110" s="8"/>
      <c r="ANK110" s="8"/>
      <c r="ANL110" s="8"/>
      <c r="ANM110" s="8"/>
      <c r="ANN110" s="8"/>
      <c r="ANO110" s="8"/>
      <c r="ANP110" s="8"/>
      <c r="ANQ110" s="8"/>
      <c r="ANR110" s="8"/>
      <c r="ANS110" s="8"/>
      <c r="ANT110" s="8"/>
      <c r="ANU110" s="8"/>
      <c r="ANV110" s="8"/>
      <c r="ANW110" s="8"/>
      <c r="ANX110" s="8"/>
      <c r="ANY110" s="8"/>
      <c r="ANZ110" s="8"/>
      <c r="AOA110" s="8"/>
      <c r="AOB110" s="8"/>
      <c r="AOC110" s="8"/>
      <c r="AOD110" s="8"/>
      <c r="AOE110" s="8"/>
      <c r="AOF110" s="8"/>
      <c r="AOG110" s="8"/>
      <c r="AOH110" s="8"/>
      <c r="AOI110" s="8"/>
      <c r="AOJ110" s="8"/>
      <c r="AOK110" s="8"/>
      <c r="AOL110" s="8"/>
      <c r="AOM110" s="8"/>
      <c r="AON110" s="8"/>
      <c r="AOO110" s="8"/>
      <c r="AOP110" s="8"/>
      <c r="AOQ110" s="8"/>
      <c r="AOR110" s="8"/>
      <c r="AOS110" s="8"/>
      <c r="AOT110" s="8"/>
      <c r="AOU110" s="8"/>
      <c r="AOV110" s="8"/>
      <c r="AOW110" s="8"/>
      <c r="AOX110" s="8"/>
      <c r="AOY110" s="8"/>
      <c r="AOZ110" s="8"/>
      <c r="APA110" s="8"/>
      <c r="APB110" s="8"/>
      <c r="APC110" s="8"/>
      <c r="APD110" s="8"/>
      <c r="APE110" s="8"/>
      <c r="APF110" s="8"/>
      <c r="APG110" s="8"/>
      <c r="APH110" s="8"/>
      <c r="API110" s="8"/>
      <c r="APJ110" s="8"/>
      <c r="APK110" s="8"/>
      <c r="APL110" s="8"/>
      <c r="APM110" s="8"/>
      <c r="APN110" s="8"/>
      <c r="APO110" s="8"/>
      <c r="APP110" s="8"/>
      <c r="APQ110" s="8"/>
      <c r="APR110" s="8"/>
      <c r="APS110" s="8"/>
      <c r="APT110" s="8"/>
      <c r="APU110" s="8"/>
      <c r="APV110" s="8"/>
      <c r="APW110" s="8"/>
      <c r="APX110" s="8"/>
      <c r="APY110" s="8"/>
      <c r="APZ110" s="8"/>
      <c r="AQA110" s="8"/>
      <c r="AQB110" s="8"/>
      <c r="AQC110" s="8"/>
      <c r="AQD110" s="8"/>
      <c r="AQE110" s="8"/>
      <c r="AQF110" s="8"/>
      <c r="AQG110" s="8"/>
      <c r="AQH110" s="8"/>
      <c r="AQI110" s="8"/>
      <c r="AQJ110" s="8"/>
      <c r="AQK110" s="8"/>
      <c r="AQL110" s="8"/>
      <c r="AQM110" s="8"/>
      <c r="AQN110" s="8"/>
      <c r="AQO110" s="8"/>
      <c r="AQP110" s="8"/>
      <c r="AQQ110" s="8"/>
      <c r="AQR110" s="8"/>
      <c r="AQS110" s="8"/>
      <c r="AQT110" s="8"/>
      <c r="AQU110" s="8"/>
      <c r="AQV110" s="8"/>
      <c r="AQW110" s="8"/>
      <c r="AQX110" s="8"/>
      <c r="AQY110" s="8"/>
      <c r="AQZ110" s="8"/>
      <c r="ARA110" s="8"/>
      <c r="ARB110" s="8"/>
      <c r="ARC110" s="8"/>
      <c r="ARD110" s="8"/>
      <c r="ARE110" s="8"/>
      <c r="ARF110" s="8"/>
      <c r="ARG110" s="8"/>
      <c r="ARH110" s="8"/>
      <c r="ARI110" s="8"/>
      <c r="ARJ110" s="8"/>
      <c r="ARK110" s="8"/>
      <c r="ARL110" s="8"/>
      <c r="ARM110" s="8"/>
      <c r="ARN110" s="8"/>
    </row>
    <row r="111" spans="1:1158" ht="23.1" customHeight="1" x14ac:dyDescent="0.25">
      <c r="A111" s="155"/>
      <c r="B111" s="127"/>
      <c r="C111" s="99" t="s">
        <v>220</v>
      </c>
      <c r="D111" s="26" t="s">
        <v>221</v>
      </c>
      <c r="E111" s="19">
        <v>11</v>
      </c>
      <c r="F111" s="19">
        <v>23</v>
      </c>
      <c r="G111" s="19">
        <v>96</v>
      </c>
      <c r="H111" s="58" t="s">
        <v>121</v>
      </c>
      <c r="I111" s="61">
        <v>175</v>
      </c>
      <c r="J111" s="62">
        <v>175</v>
      </c>
      <c r="K111" s="61">
        <v>18</v>
      </c>
      <c r="L111" s="63">
        <v>40</v>
      </c>
      <c r="M111" s="62">
        <v>332</v>
      </c>
      <c r="N111" s="62">
        <v>352</v>
      </c>
      <c r="O111" s="61">
        <v>94</v>
      </c>
      <c r="P111" s="63">
        <v>76</v>
      </c>
      <c r="Q111" s="63">
        <f t="shared" si="26"/>
        <v>1262</v>
      </c>
      <c r="R111" s="137">
        <f>SUM(Q111:Q115)</f>
        <v>6568</v>
      </c>
      <c r="S111" s="61">
        <v>6</v>
      </c>
      <c r="T111" s="63"/>
      <c r="U111" s="62">
        <v>12</v>
      </c>
      <c r="V111" s="62"/>
      <c r="W111" s="61">
        <v>19</v>
      </c>
      <c r="X111" s="63">
        <v>17</v>
      </c>
      <c r="Y111" s="62">
        <v>9</v>
      </c>
      <c r="Z111" s="62">
        <v>15</v>
      </c>
      <c r="AA111" s="70">
        <v>8</v>
      </c>
      <c r="AB111" s="63">
        <v>267</v>
      </c>
      <c r="AC111" s="137">
        <f>SUM(AB111:AB115)</f>
        <v>1615</v>
      </c>
      <c r="AD111" s="32">
        <v>3</v>
      </c>
      <c r="AE111" s="33"/>
      <c r="AF111" s="19">
        <v>6</v>
      </c>
      <c r="AG111" s="19"/>
      <c r="AH111" s="32">
        <v>256</v>
      </c>
      <c r="AI111" s="33">
        <v>231</v>
      </c>
      <c r="AJ111" s="19">
        <v>47</v>
      </c>
      <c r="AK111" s="19">
        <v>66</v>
      </c>
      <c r="AL111" s="32">
        <v>110</v>
      </c>
      <c r="AM111" s="33">
        <v>85</v>
      </c>
      <c r="AN111" s="19">
        <v>70</v>
      </c>
      <c r="AO111" s="19">
        <v>85</v>
      </c>
      <c r="AP111" s="32">
        <v>49</v>
      </c>
      <c r="AQ111" s="33">
        <v>58</v>
      </c>
      <c r="AR111" s="19">
        <v>49</v>
      </c>
      <c r="AS111" s="19">
        <v>59</v>
      </c>
      <c r="AT111" s="32">
        <v>39</v>
      </c>
      <c r="AU111" s="33">
        <v>26</v>
      </c>
      <c r="AV111" s="19">
        <v>16</v>
      </c>
      <c r="AW111" s="19">
        <v>8</v>
      </c>
      <c r="AX111" s="32">
        <v>7</v>
      </c>
      <c r="AY111" s="33"/>
      <c r="AZ111" s="19"/>
      <c r="BA111" s="33">
        <v>1</v>
      </c>
      <c r="BB111" s="164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  <c r="SB111" s="8"/>
      <c r="SC111" s="8"/>
      <c r="SD111" s="8"/>
      <c r="SE111" s="8"/>
      <c r="SF111" s="8"/>
      <c r="SG111" s="8"/>
      <c r="SH111" s="8"/>
      <c r="SI111" s="8"/>
      <c r="SJ111" s="8"/>
      <c r="SK111" s="8"/>
      <c r="SL111" s="8"/>
      <c r="SM111" s="8"/>
      <c r="SN111" s="8"/>
      <c r="SO111" s="8"/>
      <c r="SP111" s="8"/>
      <c r="SQ111" s="8"/>
      <c r="SR111" s="8"/>
      <c r="SS111" s="8"/>
      <c r="ST111" s="8"/>
      <c r="SU111" s="8"/>
      <c r="SV111" s="8"/>
      <c r="SW111" s="8"/>
      <c r="SX111" s="8"/>
      <c r="SY111" s="8"/>
      <c r="SZ111" s="8"/>
      <c r="TA111" s="8"/>
      <c r="TB111" s="8"/>
      <c r="TC111" s="8"/>
      <c r="TD111" s="8"/>
      <c r="TE111" s="8"/>
      <c r="TF111" s="8"/>
      <c r="TG111" s="8"/>
      <c r="TH111" s="8"/>
      <c r="TI111" s="8"/>
      <c r="TJ111" s="8"/>
      <c r="TK111" s="8"/>
      <c r="TL111" s="8"/>
      <c r="TM111" s="8"/>
      <c r="TN111" s="8"/>
      <c r="TO111" s="8"/>
      <c r="TP111" s="8"/>
      <c r="TQ111" s="8"/>
      <c r="TR111" s="8"/>
      <c r="TS111" s="8"/>
      <c r="TT111" s="8"/>
      <c r="TU111" s="8"/>
      <c r="TV111" s="8"/>
      <c r="TW111" s="8"/>
      <c r="TX111" s="8"/>
      <c r="TY111" s="8"/>
      <c r="TZ111" s="8"/>
      <c r="UA111" s="8"/>
      <c r="UB111" s="8"/>
      <c r="UC111" s="8"/>
      <c r="UD111" s="8"/>
      <c r="UE111" s="8"/>
      <c r="UF111" s="8"/>
      <c r="UG111" s="8"/>
      <c r="UH111" s="8"/>
      <c r="UI111" s="8"/>
      <c r="UJ111" s="8"/>
      <c r="UK111" s="8"/>
      <c r="UL111" s="8"/>
      <c r="UM111" s="8"/>
      <c r="UN111" s="8"/>
      <c r="UO111" s="8"/>
      <c r="UP111" s="8"/>
      <c r="UQ111" s="8"/>
      <c r="UR111" s="8"/>
      <c r="US111" s="8"/>
      <c r="UT111" s="8"/>
      <c r="UU111" s="8"/>
      <c r="UV111" s="8"/>
      <c r="UW111" s="8"/>
      <c r="UX111" s="8"/>
      <c r="UY111" s="8"/>
      <c r="UZ111" s="8"/>
      <c r="VA111" s="8"/>
      <c r="VB111" s="8"/>
      <c r="VC111" s="8"/>
      <c r="VD111" s="8"/>
      <c r="VE111" s="8"/>
      <c r="VF111" s="8"/>
      <c r="VG111" s="8"/>
      <c r="VH111" s="8"/>
      <c r="VI111" s="8"/>
      <c r="VJ111" s="8"/>
      <c r="VK111" s="8"/>
      <c r="VL111" s="8"/>
      <c r="VM111" s="8"/>
      <c r="VN111" s="8"/>
      <c r="VO111" s="8"/>
      <c r="VP111" s="8"/>
      <c r="VQ111" s="8"/>
      <c r="VR111" s="8"/>
      <c r="VS111" s="8"/>
      <c r="VT111" s="8"/>
      <c r="VU111" s="8"/>
      <c r="VV111" s="8"/>
      <c r="VW111" s="8"/>
      <c r="VX111" s="8"/>
      <c r="VY111" s="8"/>
      <c r="VZ111" s="8"/>
      <c r="WA111" s="8"/>
      <c r="WB111" s="8"/>
      <c r="WC111" s="8"/>
      <c r="WD111" s="8"/>
      <c r="WE111" s="8"/>
      <c r="WF111" s="8"/>
      <c r="WG111" s="8"/>
      <c r="WH111" s="8"/>
      <c r="WI111" s="8"/>
      <c r="WJ111" s="8"/>
      <c r="WK111" s="8"/>
      <c r="WL111" s="8"/>
      <c r="WM111" s="8"/>
      <c r="WN111" s="8"/>
      <c r="WO111" s="8"/>
      <c r="WP111" s="8"/>
      <c r="WQ111" s="8"/>
      <c r="WR111" s="8"/>
      <c r="WS111" s="8"/>
      <c r="WT111" s="8"/>
      <c r="WU111" s="8"/>
      <c r="WV111" s="8"/>
      <c r="WW111" s="8"/>
      <c r="WX111" s="8"/>
      <c r="WY111" s="8"/>
      <c r="WZ111" s="8"/>
      <c r="XA111" s="8"/>
      <c r="XB111" s="8"/>
      <c r="XC111" s="8"/>
      <c r="XD111" s="8"/>
      <c r="XE111" s="8"/>
      <c r="XF111" s="8"/>
      <c r="XG111" s="8"/>
      <c r="XH111" s="8"/>
      <c r="XI111" s="8"/>
      <c r="XJ111" s="8"/>
      <c r="XK111" s="8"/>
      <c r="XL111" s="8"/>
      <c r="XM111" s="8"/>
      <c r="XN111" s="8"/>
      <c r="XO111" s="8"/>
      <c r="XP111" s="8"/>
      <c r="XQ111" s="8"/>
      <c r="XR111" s="8"/>
      <c r="XS111" s="8"/>
      <c r="XT111" s="8"/>
      <c r="XU111" s="8"/>
      <c r="XV111" s="8"/>
      <c r="XW111" s="8"/>
      <c r="XX111" s="8"/>
      <c r="XY111" s="8"/>
      <c r="XZ111" s="8"/>
      <c r="YA111" s="8"/>
      <c r="YB111" s="8"/>
      <c r="YC111" s="8"/>
      <c r="YD111" s="8"/>
      <c r="YE111" s="8"/>
      <c r="YF111" s="8"/>
      <c r="YG111" s="8"/>
      <c r="YH111" s="8"/>
      <c r="YI111" s="8"/>
      <c r="YJ111" s="8"/>
      <c r="YK111" s="8"/>
      <c r="YL111" s="8"/>
      <c r="YM111" s="8"/>
      <c r="YN111" s="8"/>
      <c r="YO111" s="8"/>
      <c r="YP111" s="8"/>
      <c r="YQ111" s="8"/>
      <c r="YR111" s="8"/>
      <c r="YS111" s="8"/>
      <c r="YT111" s="8"/>
      <c r="YU111" s="8"/>
      <c r="YV111" s="8"/>
      <c r="YW111" s="8"/>
      <c r="YX111" s="8"/>
      <c r="YY111" s="8"/>
      <c r="YZ111" s="8"/>
      <c r="ZA111" s="8"/>
      <c r="ZB111" s="8"/>
      <c r="ZC111" s="8"/>
      <c r="ZD111" s="8"/>
      <c r="ZE111" s="8"/>
      <c r="ZF111" s="8"/>
      <c r="ZG111" s="8"/>
      <c r="ZH111" s="8"/>
      <c r="ZI111" s="8"/>
      <c r="ZJ111" s="8"/>
      <c r="ZK111" s="8"/>
      <c r="ZL111" s="8"/>
      <c r="ZM111" s="8"/>
      <c r="ZN111" s="8"/>
      <c r="ZO111" s="8"/>
      <c r="ZP111" s="8"/>
      <c r="ZQ111" s="8"/>
      <c r="ZR111" s="8"/>
      <c r="ZS111" s="8"/>
      <c r="ZT111" s="8"/>
      <c r="ZU111" s="8"/>
      <c r="ZV111" s="8"/>
      <c r="ZW111" s="8"/>
      <c r="ZX111" s="8"/>
      <c r="ZY111" s="8"/>
      <c r="ZZ111" s="8"/>
      <c r="AAA111" s="8"/>
      <c r="AAB111" s="8"/>
      <c r="AAC111" s="8"/>
      <c r="AAD111" s="8"/>
      <c r="AAE111" s="8"/>
      <c r="AAF111" s="8"/>
      <c r="AAG111" s="8"/>
      <c r="AAH111" s="8"/>
      <c r="AAI111" s="8"/>
      <c r="AAJ111" s="8"/>
      <c r="AAK111" s="8"/>
      <c r="AAL111" s="8"/>
      <c r="AAM111" s="8"/>
      <c r="AAN111" s="8"/>
      <c r="AAO111" s="8"/>
      <c r="AAP111" s="8"/>
      <c r="AAQ111" s="8"/>
      <c r="AAR111" s="8"/>
      <c r="AAS111" s="8"/>
      <c r="AAT111" s="8"/>
      <c r="AAU111" s="8"/>
      <c r="AAV111" s="8"/>
      <c r="AAW111" s="8"/>
      <c r="AAX111" s="8"/>
      <c r="AAY111" s="8"/>
      <c r="AAZ111" s="8"/>
      <c r="ABA111" s="8"/>
      <c r="ABB111" s="8"/>
      <c r="ABC111" s="8"/>
      <c r="ABD111" s="8"/>
      <c r="ABE111" s="8"/>
      <c r="ABF111" s="8"/>
      <c r="ABG111" s="8"/>
      <c r="ABH111" s="8"/>
      <c r="ABI111" s="8"/>
      <c r="ABJ111" s="8"/>
      <c r="ABK111" s="8"/>
      <c r="ABL111" s="8"/>
      <c r="ABM111" s="8"/>
      <c r="ABN111" s="8"/>
      <c r="ABO111" s="8"/>
      <c r="ABP111" s="8"/>
      <c r="ABQ111" s="8"/>
      <c r="ABR111" s="8"/>
      <c r="ABS111" s="8"/>
      <c r="ABT111" s="8"/>
      <c r="ABU111" s="8"/>
      <c r="ABV111" s="8"/>
      <c r="ABW111" s="8"/>
      <c r="ABX111" s="8"/>
      <c r="ABY111" s="8"/>
      <c r="ABZ111" s="8"/>
      <c r="ACA111" s="8"/>
      <c r="ACB111" s="8"/>
      <c r="ACC111" s="8"/>
      <c r="ACD111" s="8"/>
      <c r="ACE111" s="8"/>
      <c r="ACF111" s="8"/>
      <c r="ACG111" s="8"/>
      <c r="ACH111" s="8"/>
      <c r="ACI111" s="8"/>
      <c r="ACJ111" s="8"/>
      <c r="ACK111" s="8"/>
      <c r="ACL111" s="8"/>
      <c r="ACM111" s="8"/>
      <c r="ACN111" s="8"/>
      <c r="ACO111" s="8"/>
      <c r="ACP111" s="8"/>
      <c r="ACQ111" s="8"/>
      <c r="ACR111" s="8"/>
      <c r="ACS111" s="8"/>
      <c r="ACT111" s="8"/>
      <c r="ACU111" s="8"/>
      <c r="ACV111" s="8"/>
      <c r="ACW111" s="8"/>
      <c r="ACX111" s="8"/>
      <c r="ACY111" s="8"/>
      <c r="ACZ111" s="8"/>
      <c r="ADA111" s="8"/>
      <c r="ADB111" s="8"/>
      <c r="ADC111" s="8"/>
      <c r="ADD111" s="8"/>
      <c r="ADE111" s="8"/>
      <c r="ADF111" s="8"/>
      <c r="ADG111" s="8"/>
      <c r="ADH111" s="8"/>
      <c r="ADI111" s="8"/>
      <c r="ADJ111" s="8"/>
      <c r="ADK111" s="8"/>
      <c r="ADL111" s="8"/>
      <c r="ADM111" s="8"/>
      <c r="ADN111" s="8"/>
      <c r="ADO111" s="8"/>
      <c r="ADP111" s="8"/>
      <c r="ADQ111" s="8"/>
      <c r="ADR111" s="8"/>
      <c r="ADS111" s="8"/>
      <c r="ADT111" s="8"/>
      <c r="ADU111" s="8"/>
      <c r="ADV111" s="8"/>
      <c r="ADW111" s="8"/>
      <c r="ADX111" s="8"/>
      <c r="ADY111" s="8"/>
      <c r="ADZ111" s="8"/>
      <c r="AEA111" s="8"/>
      <c r="AEB111" s="8"/>
      <c r="AEC111" s="8"/>
      <c r="AED111" s="8"/>
      <c r="AEE111" s="8"/>
      <c r="AEF111" s="8"/>
      <c r="AEG111" s="8"/>
      <c r="AEH111" s="8"/>
      <c r="AEI111" s="8"/>
      <c r="AEJ111" s="8"/>
      <c r="AEK111" s="8"/>
      <c r="AEL111" s="8"/>
      <c r="AEM111" s="8"/>
      <c r="AEN111" s="8"/>
      <c r="AEO111" s="8"/>
      <c r="AEP111" s="8"/>
      <c r="AEQ111" s="8"/>
      <c r="AER111" s="8"/>
      <c r="AES111" s="8"/>
      <c r="AET111" s="8"/>
      <c r="AEU111" s="8"/>
      <c r="AEV111" s="8"/>
      <c r="AEW111" s="8"/>
      <c r="AEX111" s="8"/>
      <c r="AEY111" s="8"/>
      <c r="AEZ111" s="8"/>
      <c r="AFA111" s="8"/>
      <c r="AFB111" s="8"/>
      <c r="AFC111" s="8"/>
      <c r="AFD111" s="8"/>
      <c r="AFE111" s="8"/>
      <c r="AFF111" s="8"/>
      <c r="AFG111" s="8"/>
      <c r="AFH111" s="8"/>
      <c r="AFI111" s="8"/>
      <c r="AFJ111" s="8"/>
      <c r="AFK111" s="8"/>
      <c r="AFL111" s="8"/>
      <c r="AFM111" s="8"/>
      <c r="AFN111" s="8"/>
      <c r="AFO111" s="8"/>
      <c r="AFP111" s="8"/>
      <c r="AFQ111" s="8"/>
      <c r="AFR111" s="8"/>
      <c r="AFS111" s="8"/>
      <c r="AFT111" s="8"/>
      <c r="AFU111" s="8"/>
      <c r="AFV111" s="8"/>
      <c r="AFW111" s="8"/>
      <c r="AFX111" s="8"/>
      <c r="AFY111" s="8"/>
      <c r="AFZ111" s="8"/>
      <c r="AGA111" s="8"/>
      <c r="AGB111" s="8"/>
      <c r="AGC111" s="8"/>
      <c r="AGD111" s="8"/>
      <c r="AGE111" s="8"/>
      <c r="AGF111" s="8"/>
      <c r="AGG111" s="8"/>
      <c r="AGH111" s="8"/>
      <c r="AGI111" s="8"/>
      <c r="AGJ111" s="8"/>
      <c r="AGK111" s="8"/>
      <c r="AGL111" s="8"/>
      <c r="AGM111" s="8"/>
      <c r="AGN111" s="8"/>
      <c r="AGO111" s="8"/>
      <c r="AGP111" s="8"/>
      <c r="AGQ111" s="8"/>
      <c r="AGR111" s="8"/>
      <c r="AGS111" s="8"/>
      <c r="AGT111" s="8"/>
      <c r="AGU111" s="8"/>
      <c r="AGV111" s="8"/>
      <c r="AGW111" s="8"/>
      <c r="AGX111" s="8"/>
      <c r="AGY111" s="8"/>
      <c r="AGZ111" s="8"/>
      <c r="AHA111" s="8"/>
      <c r="AHB111" s="8"/>
      <c r="AHC111" s="8"/>
      <c r="AHD111" s="8"/>
      <c r="AHE111" s="8"/>
      <c r="AHF111" s="8"/>
      <c r="AHG111" s="8"/>
      <c r="AHH111" s="8"/>
      <c r="AHI111" s="8"/>
      <c r="AHJ111" s="8"/>
      <c r="AHK111" s="8"/>
      <c r="AHL111" s="8"/>
      <c r="AHM111" s="8"/>
      <c r="AHN111" s="8"/>
      <c r="AHO111" s="8"/>
      <c r="AHP111" s="8"/>
      <c r="AHQ111" s="8"/>
      <c r="AHR111" s="8"/>
      <c r="AHS111" s="8"/>
      <c r="AHT111" s="8"/>
      <c r="AHU111" s="8"/>
      <c r="AHV111" s="8"/>
      <c r="AHW111" s="8"/>
      <c r="AHX111" s="8"/>
      <c r="AHY111" s="8"/>
      <c r="AHZ111" s="8"/>
      <c r="AIA111" s="8"/>
      <c r="AIB111" s="8"/>
      <c r="AIC111" s="8"/>
      <c r="AID111" s="8"/>
      <c r="AIE111" s="8"/>
      <c r="AIF111" s="8"/>
      <c r="AIG111" s="8"/>
      <c r="AIH111" s="8"/>
      <c r="AII111" s="8"/>
      <c r="AIJ111" s="8"/>
      <c r="AIK111" s="8"/>
      <c r="AIL111" s="8"/>
      <c r="AIM111" s="8"/>
      <c r="AIN111" s="8"/>
      <c r="AIO111" s="8"/>
      <c r="AIP111" s="8"/>
      <c r="AIQ111" s="8"/>
      <c r="AIR111" s="8"/>
      <c r="AIS111" s="8"/>
      <c r="AIT111" s="8"/>
      <c r="AIU111" s="8"/>
      <c r="AIV111" s="8"/>
      <c r="AIW111" s="8"/>
      <c r="AIX111" s="8"/>
      <c r="AIY111" s="8"/>
      <c r="AIZ111" s="8"/>
      <c r="AJA111" s="8"/>
      <c r="AJB111" s="8"/>
      <c r="AJC111" s="8"/>
      <c r="AJD111" s="8"/>
      <c r="AJE111" s="8"/>
      <c r="AJF111" s="8"/>
      <c r="AJG111" s="8"/>
      <c r="AJH111" s="8"/>
      <c r="AJI111" s="8"/>
      <c r="AJJ111" s="8"/>
      <c r="AJK111" s="8"/>
      <c r="AJL111" s="8"/>
      <c r="AJM111" s="8"/>
      <c r="AJN111" s="8"/>
      <c r="AJO111" s="8"/>
      <c r="AJP111" s="8"/>
      <c r="AJQ111" s="8"/>
      <c r="AJR111" s="8"/>
      <c r="AJS111" s="8"/>
      <c r="AJT111" s="8"/>
      <c r="AJU111" s="8"/>
      <c r="AJV111" s="8"/>
      <c r="AJW111" s="8"/>
      <c r="AJX111" s="8"/>
      <c r="AJY111" s="8"/>
      <c r="AJZ111" s="8"/>
      <c r="AKA111" s="8"/>
      <c r="AKB111" s="8"/>
      <c r="AKC111" s="8"/>
      <c r="AKD111" s="8"/>
      <c r="AKE111" s="8"/>
      <c r="AKF111" s="8"/>
      <c r="AKG111" s="8"/>
      <c r="AKH111" s="8"/>
      <c r="AKI111" s="8"/>
      <c r="AKJ111" s="8"/>
      <c r="AKK111" s="8"/>
      <c r="AKL111" s="8"/>
      <c r="AKM111" s="8"/>
      <c r="AKN111" s="8"/>
      <c r="AKO111" s="8"/>
      <c r="AKP111" s="8"/>
      <c r="AKQ111" s="8"/>
      <c r="AKR111" s="8"/>
      <c r="AKS111" s="8"/>
      <c r="AKT111" s="8"/>
      <c r="AKU111" s="8"/>
      <c r="AKV111" s="8"/>
      <c r="AKW111" s="8"/>
      <c r="AKX111" s="8"/>
      <c r="AKY111" s="8"/>
      <c r="AKZ111" s="8"/>
      <c r="ALA111" s="8"/>
      <c r="ALB111" s="8"/>
      <c r="ALC111" s="8"/>
      <c r="ALD111" s="8"/>
      <c r="ALE111" s="8"/>
      <c r="ALF111" s="8"/>
      <c r="ALG111" s="8"/>
      <c r="ALH111" s="8"/>
      <c r="ALI111" s="8"/>
      <c r="ALJ111" s="8"/>
      <c r="ALK111" s="8"/>
      <c r="ALL111" s="8"/>
      <c r="ALM111" s="8"/>
      <c r="ALN111" s="8"/>
      <c r="ALO111" s="8"/>
      <c r="ALP111" s="8"/>
      <c r="ALQ111" s="8"/>
      <c r="ALR111" s="8"/>
      <c r="ALS111" s="8"/>
      <c r="ALT111" s="8"/>
      <c r="ALU111" s="8"/>
      <c r="ALV111" s="8"/>
      <c r="ALW111" s="8"/>
      <c r="ALX111" s="8"/>
      <c r="ALY111" s="8"/>
      <c r="ALZ111" s="8"/>
      <c r="AMA111" s="8"/>
      <c r="AMB111" s="8"/>
      <c r="AMC111" s="8"/>
      <c r="AMD111" s="8"/>
      <c r="AME111" s="8"/>
      <c r="AMF111" s="8"/>
      <c r="AMG111" s="8"/>
      <c r="AMH111" s="8"/>
      <c r="AMI111" s="8"/>
      <c r="AMJ111" s="8"/>
      <c r="AMK111" s="8"/>
      <c r="AML111" s="8"/>
      <c r="AMM111" s="8"/>
      <c r="AMN111" s="8"/>
      <c r="AMO111" s="8"/>
      <c r="AMP111" s="8"/>
      <c r="AMQ111" s="8"/>
      <c r="AMR111" s="8"/>
      <c r="AMS111" s="8"/>
      <c r="AMT111" s="8"/>
      <c r="AMU111" s="8"/>
      <c r="AMV111" s="8"/>
      <c r="AMW111" s="8"/>
      <c r="AMX111" s="8"/>
      <c r="AMY111" s="8"/>
      <c r="AMZ111" s="8"/>
      <c r="ANA111" s="8"/>
      <c r="ANB111" s="8"/>
      <c r="ANC111" s="8"/>
      <c r="AND111" s="8"/>
      <c r="ANE111" s="8"/>
      <c r="ANF111" s="8"/>
      <c r="ANG111" s="8"/>
      <c r="ANH111" s="8"/>
      <c r="ANI111" s="8"/>
      <c r="ANJ111" s="8"/>
      <c r="ANK111" s="8"/>
      <c r="ANL111" s="8"/>
      <c r="ANM111" s="8"/>
      <c r="ANN111" s="8"/>
      <c r="ANO111" s="8"/>
      <c r="ANP111" s="8"/>
      <c r="ANQ111" s="8"/>
      <c r="ANR111" s="8"/>
      <c r="ANS111" s="8"/>
      <c r="ANT111" s="8"/>
      <c r="ANU111" s="8"/>
      <c r="ANV111" s="8"/>
      <c r="ANW111" s="8"/>
      <c r="ANX111" s="8"/>
      <c r="ANY111" s="8"/>
      <c r="ANZ111" s="8"/>
      <c r="AOA111" s="8"/>
      <c r="AOB111" s="8"/>
      <c r="AOC111" s="8"/>
      <c r="AOD111" s="8"/>
      <c r="AOE111" s="8"/>
      <c r="AOF111" s="8"/>
      <c r="AOG111" s="8"/>
      <c r="AOH111" s="8"/>
      <c r="AOI111" s="8"/>
      <c r="AOJ111" s="8"/>
      <c r="AOK111" s="8"/>
      <c r="AOL111" s="8"/>
      <c r="AOM111" s="8"/>
      <c r="AON111" s="8"/>
      <c r="AOO111" s="8"/>
      <c r="AOP111" s="8"/>
      <c r="AOQ111" s="8"/>
      <c r="AOR111" s="8"/>
      <c r="AOS111" s="8"/>
      <c r="AOT111" s="8"/>
      <c r="AOU111" s="8"/>
      <c r="AOV111" s="8"/>
      <c r="AOW111" s="8"/>
      <c r="AOX111" s="8"/>
      <c r="AOY111" s="8"/>
      <c r="AOZ111" s="8"/>
      <c r="APA111" s="8"/>
      <c r="APB111" s="8"/>
      <c r="APC111" s="8"/>
      <c r="APD111" s="8"/>
      <c r="APE111" s="8"/>
      <c r="APF111" s="8"/>
      <c r="APG111" s="8"/>
      <c r="APH111" s="8"/>
      <c r="API111" s="8"/>
      <c r="APJ111" s="8"/>
      <c r="APK111" s="8"/>
      <c r="APL111" s="8"/>
      <c r="APM111" s="8"/>
      <c r="APN111" s="8"/>
      <c r="APO111" s="8"/>
      <c r="APP111" s="8"/>
      <c r="APQ111" s="8"/>
      <c r="APR111" s="8"/>
      <c r="APS111" s="8"/>
      <c r="APT111" s="8"/>
      <c r="APU111" s="8"/>
      <c r="APV111" s="8"/>
      <c r="APW111" s="8"/>
      <c r="APX111" s="8"/>
      <c r="APY111" s="8"/>
      <c r="APZ111" s="8"/>
      <c r="AQA111" s="8"/>
      <c r="AQB111" s="8"/>
      <c r="AQC111" s="8"/>
      <c r="AQD111" s="8"/>
      <c r="AQE111" s="8"/>
      <c r="AQF111" s="8"/>
      <c r="AQG111" s="8"/>
      <c r="AQH111" s="8"/>
      <c r="AQI111" s="8"/>
      <c r="AQJ111" s="8"/>
      <c r="AQK111" s="8"/>
      <c r="AQL111" s="8"/>
      <c r="AQM111" s="8"/>
      <c r="AQN111" s="8"/>
      <c r="AQO111" s="8"/>
      <c r="AQP111" s="8"/>
      <c r="AQQ111" s="8"/>
      <c r="AQR111" s="8"/>
      <c r="AQS111" s="8"/>
      <c r="AQT111" s="8"/>
      <c r="AQU111" s="8"/>
      <c r="AQV111" s="8"/>
      <c r="AQW111" s="8"/>
      <c r="AQX111" s="8"/>
      <c r="AQY111" s="8"/>
      <c r="AQZ111" s="8"/>
      <c r="ARA111" s="8"/>
      <c r="ARB111" s="8"/>
      <c r="ARC111" s="8"/>
      <c r="ARD111" s="8"/>
      <c r="ARE111" s="8"/>
      <c r="ARF111" s="8"/>
      <c r="ARG111" s="8"/>
      <c r="ARH111" s="8"/>
      <c r="ARI111" s="8"/>
      <c r="ARJ111" s="8"/>
      <c r="ARK111" s="8"/>
      <c r="ARL111" s="8"/>
      <c r="ARM111" s="8"/>
      <c r="ARN111" s="8"/>
    </row>
    <row r="112" spans="1:1158" ht="23.1" customHeight="1" x14ac:dyDescent="0.25">
      <c r="A112" s="155"/>
      <c r="B112" s="127"/>
      <c r="C112" s="100"/>
      <c r="D112" s="27" t="s">
        <v>222</v>
      </c>
      <c r="E112" s="16">
        <v>12</v>
      </c>
      <c r="F112" s="16">
        <v>24</v>
      </c>
      <c r="G112" s="16">
        <v>97</v>
      </c>
      <c r="H112" s="59" t="s">
        <v>152</v>
      </c>
      <c r="I112" s="34">
        <v>176</v>
      </c>
      <c r="J112" s="16">
        <v>177</v>
      </c>
      <c r="K112" s="34">
        <v>23</v>
      </c>
      <c r="L112" s="35">
        <v>31</v>
      </c>
      <c r="M112" s="16">
        <v>434</v>
      </c>
      <c r="N112" s="16">
        <v>465</v>
      </c>
      <c r="O112" s="34">
        <v>42</v>
      </c>
      <c r="P112" s="35">
        <v>82</v>
      </c>
      <c r="Q112" s="35">
        <f t="shared" si="26"/>
        <v>1430</v>
      </c>
      <c r="R112" s="145"/>
      <c r="S112" s="34">
        <v>71</v>
      </c>
      <c r="T112" s="35"/>
      <c r="U112" s="16">
        <v>66</v>
      </c>
      <c r="V112" s="16"/>
      <c r="W112" s="34">
        <v>27</v>
      </c>
      <c r="X112" s="35">
        <v>40</v>
      </c>
      <c r="Y112" s="16">
        <v>12</v>
      </c>
      <c r="Z112" s="16">
        <v>12</v>
      </c>
      <c r="AA112" s="42">
        <v>10</v>
      </c>
      <c r="AB112" s="35">
        <v>382</v>
      </c>
      <c r="AC112" s="145"/>
      <c r="AD112" s="34">
        <v>4</v>
      </c>
      <c r="AE112" s="35"/>
      <c r="AF112" s="16">
        <v>14</v>
      </c>
      <c r="AG112" s="16"/>
      <c r="AH112" s="34">
        <v>215</v>
      </c>
      <c r="AI112" s="35">
        <v>240</v>
      </c>
      <c r="AJ112" s="16">
        <v>156</v>
      </c>
      <c r="AK112" s="16">
        <v>161</v>
      </c>
      <c r="AL112" s="34">
        <v>90</v>
      </c>
      <c r="AM112" s="35">
        <v>104</v>
      </c>
      <c r="AN112" s="16">
        <v>62</v>
      </c>
      <c r="AO112" s="16">
        <v>92</v>
      </c>
      <c r="AP112" s="34">
        <v>44</v>
      </c>
      <c r="AQ112" s="35">
        <v>71</v>
      </c>
      <c r="AR112" s="16">
        <v>49</v>
      </c>
      <c r="AS112" s="16">
        <v>58</v>
      </c>
      <c r="AT112" s="34">
        <v>25</v>
      </c>
      <c r="AU112" s="35">
        <v>30</v>
      </c>
      <c r="AV112" s="16">
        <v>12</v>
      </c>
      <c r="AW112" s="16">
        <v>15</v>
      </c>
      <c r="AX112" s="34">
        <v>1</v>
      </c>
      <c r="AY112" s="35">
        <v>5</v>
      </c>
      <c r="AZ112" s="16"/>
      <c r="BA112" s="35"/>
      <c r="BB112" s="164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  <c r="OO112" s="8"/>
      <c r="OP112" s="8"/>
      <c r="OQ112" s="8"/>
      <c r="OR112" s="8"/>
      <c r="OS112" s="8"/>
      <c r="OT112" s="8"/>
      <c r="OU112" s="8"/>
      <c r="OV112" s="8"/>
      <c r="OW112" s="8"/>
      <c r="OX112" s="8"/>
      <c r="OY112" s="8"/>
      <c r="OZ112" s="8"/>
      <c r="PA112" s="8"/>
      <c r="PB112" s="8"/>
      <c r="PC112" s="8"/>
      <c r="PD112" s="8"/>
      <c r="PE112" s="8"/>
      <c r="PF112" s="8"/>
      <c r="PG112" s="8"/>
      <c r="PH112" s="8"/>
      <c r="PI112" s="8"/>
      <c r="PJ112" s="8"/>
      <c r="PK112" s="8"/>
      <c r="PL112" s="8"/>
      <c r="PM112" s="8"/>
      <c r="PN112" s="8"/>
      <c r="PO112" s="8"/>
      <c r="PP112" s="8"/>
      <c r="PQ112" s="8"/>
      <c r="PR112" s="8"/>
      <c r="PS112" s="8"/>
      <c r="PT112" s="8"/>
      <c r="PU112" s="8"/>
      <c r="PV112" s="8"/>
      <c r="PW112" s="8"/>
      <c r="PX112" s="8"/>
      <c r="PY112" s="8"/>
      <c r="PZ112" s="8"/>
      <c r="QA112" s="8"/>
      <c r="QB112" s="8"/>
      <c r="QC112" s="8"/>
      <c r="QD112" s="8"/>
      <c r="QE112" s="8"/>
      <c r="QF112" s="8"/>
      <c r="QG112" s="8"/>
      <c r="QH112" s="8"/>
      <c r="QI112" s="8"/>
      <c r="QJ112" s="8"/>
      <c r="QK112" s="8"/>
      <c r="QL112" s="8"/>
      <c r="QM112" s="8"/>
      <c r="QN112" s="8"/>
      <c r="QO112" s="8"/>
      <c r="QP112" s="8"/>
      <c r="QQ112" s="8"/>
      <c r="QR112" s="8"/>
      <c r="QS112" s="8"/>
      <c r="QT112" s="8"/>
      <c r="QU112" s="8"/>
      <c r="QV112" s="8"/>
      <c r="QW112" s="8"/>
      <c r="QX112" s="8"/>
      <c r="QY112" s="8"/>
      <c r="QZ112" s="8"/>
      <c r="RA112" s="8"/>
      <c r="RB112" s="8"/>
      <c r="RC112" s="8"/>
      <c r="RD112" s="8"/>
      <c r="RE112" s="8"/>
      <c r="RF112" s="8"/>
      <c r="RG112" s="8"/>
      <c r="RH112" s="8"/>
      <c r="RI112" s="8"/>
      <c r="RJ112" s="8"/>
      <c r="RK112" s="8"/>
      <c r="RL112" s="8"/>
      <c r="RM112" s="8"/>
      <c r="RN112" s="8"/>
      <c r="RO112" s="8"/>
      <c r="RP112" s="8"/>
      <c r="RQ112" s="8"/>
      <c r="RR112" s="8"/>
      <c r="RS112" s="8"/>
      <c r="RT112" s="8"/>
      <c r="RU112" s="8"/>
      <c r="RV112" s="8"/>
      <c r="RW112" s="8"/>
      <c r="RX112" s="8"/>
      <c r="RY112" s="8"/>
      <c r="RZ112" s="8"/>
      <c r="SA112" s="8"/>
      <c r="SB112" s="8"/>
      <c r="SC112" s="8"/>
      <c r="SD112" s="8"/>
      <c r="SE112" s="8"/>
      <c r="SF112" s="8"/>
      <c r="SG112" s="8"/>
      <c r="SH112" s="8"/>
      <c r="SI112" s="8"/>
      <c r="SJ112" s="8"/>
      <c r="SK112" s="8"/>
      <c r="SL112" s="8"/>
      <c r="SM112" s="8"/>
      <c r="SN112" s="8"/>
      <c r="SO112" s="8"/>
      <c r="SP112" s="8"/>
      <c r="SQ112" s="8"/>
      <c r="SR112" s="8"/>
      <c r="SS112" s="8"/>
      <c r="ST112" s="8"/>
      <c r="SU112" s="8"/>
      <c r="SV112" s="8"/>
      <c r="SW112" s="8"/>
      <c r="SX112" s="8"/>
      <c r="SY112" s="8"/>
      <c r="SZ112" s="8"/>
      <c r="TA112" s="8"/>
      <c r="TB112" s="8"/>
      <c r="TC112" s="8"/>
      <c r="TD112" s="8"/>
      <c r="TE112" s="8"/>
      <c r="TF112" s="8"/>
      <c r="TG112" s="8"/>
      <c r="TH112" s="8"/>
      <c r="TI112" s="8"/>
      <c r="TJ112" s="8"/>
      <c r="TK112" s="8"/>
      <c r="TL112" s="8"/>
      <c r="TM112" s="8"/>
      <c r="TN112" s="8"/>
      <c r="TO112" s="8"/>
      <c r="TP112" s="8"/>
      <c r="TQ112" s="8"/>
      <c r="TR112" s="8"/>
      <c r="TS112" s="8"/>
      <c r="TT112" s="8"/>
      <c r="TU112" s="8"/>
      <c r="TV112" s="8"/>
      <c r="TW112" s="8"/>
      <c r="TX112" s="8"/>
      <c r="TY112" s="8"/>
      <c r="TZ112" s="8"/>
      <c r="UA112" s="8"/>
      <c r="UB112" s="8"/>
      <c r="UC112" s="8"/>
      <c r="UD112" s="8"/>
      <c r="UE112" s="8"/>
      <c r="UF112" s="8"/>
      <c r="UG112" s="8"/>
      <c r="UH112" s="8"/>
      <c r="UI112" s="8"/>
      <c r="UJ112" s="8"/>
      <c r="UK112" s="8"/>
      <c r="UL112" s="8"/>
      <c r="UM112" s="8"/>
      <c r="UN112" s="8"/>
      <c r="UO112" s="8"/>
      <c r="UP112" s="8"/>
      <c r="UQ112" s="8"/>
      <c r="UR112" s="8"/>
      <c r="US112" s="8"/>
      <c r="UT112" s="8"/>
      <c r="UU112" s="8"/>
      <c r="UV112" s="8"/>
      <c r="UW112" s="8"/>
      <c r="UX112" s="8"/>
      <c r="UY112" s="8"/>
      <c r="UZ112" s="8"/>
      <c r="VA112" s="8"/>
      <c r="VB112" s="8"/>
      <c r="VC112" s="8"/>
      <c r="VD112" s="8"/>
      <c r="VE112" s="8"/>
      <c r="VF112" s="8"/>
      <c r="VG112" s="8"/>
      <c r="VH112" s="8"/>
      <c r="VI112" s="8"/>
      <c r="VJ112" s="8"/>
      <c r="VK112" s="8"/>
      <c r="VL112" s="8"/>
      <c r="VM112" s="8"/>
      <c r="VN112" s="8"/>
      <c r="VO112" s="8"/>
      <c r="VP112" s="8"/>
      <c r="VQ112" s="8"/>
      <c r="VR112" s="8"/>
      <c r="VS112" s="8"/>
      <c r="VT112" s="8"/>
      <c r="VU112" s="8"/>
      <c r="VV112" s="8"/>
      <c r="VW112" s="8"/>
      <c r="VX112" s="8"/>
      <c r="VY112" s="8"/>
      <c r="VZ112" s="8"/>
      <c r="WA112" s="8"/>
      <c r="WB112" s="8"/>
      <c r="WC112" s="8"/>
      <c r="WD112" s="8"/>
      <c r="WE112" s="8"/>
      <c r="WF112" s="8"/>
      <c r="WG112" s="8"/>
      <c r="WH112" s="8"/>
      <c r="WI112" s="8"/>
      <c r="WJ112" s="8"/>
      <c r="WK112" s="8"/>
      <c r="WL112" s="8"/>
      <c r="WM112" s="8"/>
      <c r="WN112" s="8"/>
      <c r="WO112" s="8"/>
      <c r="WP112" s="8"/>
      <c r="WQ112" s="8"/>
      <c r="WR112" s="8"/>
      <c r="WS112" s="8"/>
      <c r="WT112" s="8"/>
      <c r="WU112" s="8"/>
      <c r="WV112" s="8"/>
      <c r="WW112" s="8"/>
      <c r="WX112" s="8"/>
      <c r="WY112" s="8"/>
      <c r="WZ112" s="8"/>
      <c r="XA112" s="8"/>
      <c r="XB112" s="8"/>
      <c r="XC112" s="8"/>
      <c r="XD112" s="8"/>
      <c r="XE112" s="8"/>
      <c r="XF112" s="8"/>
      <c r="XG112" s="8"/>
      <c r="XH112" s="8"/>
      <c r="XI112" s="8"/>
      <c r="XJ112" s="8"/>
      <c r="XK112" s="8"/>
      <c r="XL112" s="8"/>
      <c r="XM112" s="8"/>
      <c r="XN112" s="8"/>
      <c r="XO112" s="8"/>
      <c r="XP112" s="8"/>
      <c r="XQ112" s="8"/>
      <c r="XR112" s="8"/>
      <c r="XS112" s="8"/>
      <c r="XT112" s="8"/>
      <c r="XU112" s="8"/>
      <c r="XV112" s="8"/>
      <c r="XW112" s="8"/>
      <c r="XX112" s="8"/>
      <c r="XY112" s="8"/>
      <c r="XZ112" s="8"/>
      <c r="YA112" s="8"/>
      <c r="YB112" s="8"/>
      <c r="YC112" s="8"/>
      <c r="YD112" s="8"/>
      <c r="YE112" s="8"/>
      <c r="YF112" s="8"/>
      <c r="YG112" s="8"/>
      <c r="YH112" s="8"/>
      <c r="YI112" s="8"/>
      <c r="YJ112" s="8"/>
      <c r="YK112" s="8"/>
      <c r="YL112" s="8"/>
      <c r="YM112" s="8"/>
      <c r="YN112" s="8"/>
      <c r="YO112" s="8"/>
      <c r="YP112" s="8"/>
      <c r="YQ112" s="8"/>
      <c r="YR112" s="8"/>
      <c r="YS112" s="8"/>
      <c r="YT112" s="8"/>
      <c r="YU112" s="8"/>
      <c r="YV112" s="8"/>
      <c r="YW112" s="8"/>
      <c r="YX112" s="8"/>
      <c r="YY112" s="8"/>
      <c r="YZ112" s="8"/>
      <c r="ZA112" s="8"/>
      <c r="ZB112" s="8"/>
      <c r="ZC112" s="8"/>
      <c r="ZD112" s="8"/>
      <c r="ZE112" s="8"/>
      <c r="ZF112" s="8"/>
      <c r="ZG112" s="8"/>
      <c r="ZH112" s="8"/>
      <c r="ZI112" s="8"/>
      <c r="ZJ112" s="8"/>
      <c r="ZK112" s="8"/>
      <c r="ZL112" s="8"/>
      <c r="ZM112" s="8"/>
      <c r="ZN112" s="8"/>
      <c r="ZO112" s="8"/>
      <c r="ZP112" s="8"/>
      <c r="ZQ112" s="8"/>
      <c r="ZR112" s="8"/>
      <c r="ZS112" s="8"/>
      <c r="ZT112" s="8"/>
      <c r="ZU112" s="8"/>
      <c r="ZV112" s="8"/>
      <c r="ZW112" s="8"/>
      <c r="ZX112" s="8"/>
      <c r="ZY112" s="8"/>
      <c r="ZZ112" s="8"/>
      <c r="AAA112" s="8"/>
      <c r="AAB112" s="8"/>
      <c r="AAC112" s="8"/>
      <c r="AAD112" s="8"/>
      <c r="AAE112" s="8"/>
      <c r="AAF112" s="8"/>
      <c r="AAG112" s="8"/>
      <c r="AAH112" s="8"/>
      <c r="AAI112" s="8"/>
      <c r="AAJ112" s="8"/>
      <c r="AAK112" s="8"/>
      <c r="AAL112" s="8"/>
      <c r="AAM112" s="8"/>
      <c r="AAN112" s="8"/>
      <c r="AAO112" s="8"/>
      <c r="AAP112" s="8"/>
      <c r="AAQ112" s="8"/>
      <c r="AAR112" s="8"/>
      <c r="AAS112" s="8"/>
      <c r="AAT112" s="8"/>
      <c r="AAU112" s="8"/>
      <c r="AAV112" s="8"/>
      <c r="AAW112" s="8"/>
      <c r="AAX112" s="8"/>
      <c r="AAY112" s="8"/>
      <c r="AAZ112" s="8"/>
      <c r="ABA112" s="8"/>
      <c r="ABB112" s="8"/>
      <c r="ABC112" s="8"/>
      <c r="ABD112" s="8"/>
      <c r="ABE112" s="8"/>
      <c r="ABF112" s="8"/>
      <c r="ABG112" s="8"/>
      <c r="ABH112" s="8"/>
      <c r="ABI112" s="8"/>
      <c r="ABJ112" s="8"/>
      <c r="ABK112" s="8"/>
      <c r="ABL112" s="8"/>
      <c r="ABM112" s="8"/>
      <c r="ABN112" s="8"/>
      <c r="ABO112" s="8"/>
      <c r="ABP112" s="8"/>
      <c r="ABQ112" s="8"/>
      <c r="ABR112" s="8"/>
      <c r="ABS112" s="8"/>
      <c r="ABT112" s="8"/>
      <c r="ABU112" s="8"/>
      <c r="ABV112" s="8"/>
      <c r="ABW112" s="8"/>
      <c r="ABX112" s="8"/>
      <c r="ABY112" s="8"/>
      <c r="ABZ112" s="8"/>
      <c r="ACA112" s="8"/>
      <c r="ACB112" s="8"/>
      <c r="ACC112" s="8"/>
      <c r="ACD112" s="8"/>
      <c r="ACE112" s="8"/>
      <c r="ACF112" s="8"/>
      <c r="ACG112" s="8"/>
      <c r="ACH112" s="8"/>
      <c r="ACI112" s="8"/>
      <c r="ACJ112" s="8"/>
      <c r="ACK112" s="8"/>
      <c r="ACL112" s="8"/>
      <c r="ACM112" s="8"/>
      <c r="ACN112" s="8"/>
      <c r="ACO112" s="8"/>
      <c r="ACP112" s="8"/>
      <c r="ACQ112" s="8"/>
      <c r="ACR112" s="8"/>
      <c r="ACS112" s="8"/>
      <c r="ACT112" s="8"/>
      <c r="ACU112" s="8"/>
      <c r="ACV112" s="8"/>
      <c r="ACW112" s="8"/>
      <c r="ACX112" s="8"/>
      <c r="ACY112" s="8"/>
      <c r="ACZ112" s="8"/>
      <c r="ADA112" s="8"/>
      <c r="ADB112" s="8"/>
      <c r="ADC112" s="8"/>
      <c r="ADD112" s="8"/>
      <c r="ADE112" s="8"/>
      <c r="ADF112" s="8"/>
      <c r="ADG112" s="8"/>
      <c r="ADH112" s="8"/>
      <c r="ADI112" s="8"/>
      <c r="ADJ112" s="8"/>
      <c r="ADK112" s="8"/>
      <c r="ADL112" s="8"/>
      <c r="ADM112" s="8"/>
      <c r="ADN112" s="8"/>
      <c r="ADO112" s="8"/>
      <c r="ADP112" s="8"/>
      <c r="ADQ112" s="8"/>
      <c r="ADR112" s="8"/>
      <c r="ADS112" s="8"/>
      <c r="ADT112" s="8"/>
      <c r="ADU112" s="8"/>
      <c r="ADV112" s="8"/>
      <c r="ADW112" s="8"/>
      <c r="ADX112" s="8"/>
      <c r="ADY112" s="8"/>
      <c r="ADZ112" s="8"/>
      <c r="AEA112" s="8"/>
      <c r="AEB112" s="8"/>
      <c r="AEC112" s="8"/>
      <c r="AED112" s="8"/>
      <c r="AEE112" s="8"/>
      <c r="AEF112" s="8"/>
      <c r="AEG112" s="8"/>
      <c r="AEH112" s="8"/>
      <c r="AEI112" s="8"/>
      <c r="AEJ112" s="8"/>
      <c r="AEK112" s="8"/>
      <c r="AEL112" s="8"/>
      <c r="AEM112" s="8"/>
      <c r="AEN112" s="8"/>
      <c r="AEO112" s="8"/>
      <c r="AEP112" s="8"/>
      <c r="AEQ112" s="8"/>
      <c r="AER112" s="8"/>
      <c r="AES112" s="8"/>
      <c r="AET112" s="8"/>
      <c r="AEU112" s="8"/>
      <c r="AEV112" s="8"/>
      <c r="AEW112" s="8"/>
      <c r="AEX112" s="8"/>
      <c r="AEY112" s="8"/>
      <c r="AEZ112" s="8"/>
      <c r="AFA112" s="8"/>
      <c r="AFB112" s="8"/>
      <c r="AFC112" s="8"/>
      <c r="AFD112" s="8"/>
      <c r="AFE112" s="8"/>
      <c r="AFF112" s="8"/>
      <c r="AFG112" s="8"/>
      <c r="AFH112" s="8"/>
      <c r="AFI112" s="8"/>
      <c r="AFJ112" s="8"/>
      <c r="AFK112" s="8"/>
      <c r="AFL112" s="8"/>
      <c r="AFM112" s="8"/>
      <c r="AFN112" s="8"/>
      <c r="AFO112" s="8"/>
      <c r="AFP112" s="8"/>
      <c r="AFQ112" s="8"/>
      <c r="AFR112" s="8"/>
      <c r="AFS112" s="8"/>
      <c r="AFT112" s="8"/>
      <c r="AFU112" s="8"/>
      <c r="AFV112" s="8"/>
      <c r="AFW112" s="8"/>
      <c r="AFX112" s="8"/>
      <c r="AFY112" s="8"/>
      <c r="AFZ112" s="8"/>
      <c r="AGA112" s="8"/>
      <c r="AGB112" s="8"/>
      <c r="AGC112" s="8"/>
      <c r="AGD112" s="8"/>
      <c r="AGE112" s="8"/>
      <c r="AGF112" s="8"/>
      <c r="AGG112" s="8"/>
      <c r="AGH112" s="8"/>
      <c r="AGI112" s="8"/>
      <c r="AGJ112" s="8"/>
      <c r="AGK112" s="8"/>
      <c r="AGL112" s="8"/>
      <c r="AGM112" s="8"/>
      <c r="AGN112" s="8"/>
      <c r="AGO112" s="8"/>
      <c r="AGP112" s="8"/>
      <c r="AGQ112" s="8"/>
      <c r="AGR112" s="8"/>
      <c r="AGS112" s="8"/>
      <c r="AGT112" s="8"/>
      <c r="AGU112" s="8"/>
      <c r="AGV112" s="8"/>
      <c r="AGW112" s="8"/>
      <c r="AGX112" s="8"/>
      <c r="AGY112" s="8"/>
      <c r="AGZ112" s="8"/>
      <c r="AHA112" s="8"/>
      <c r="AHB112" s="8"/>
      <c r="AHC112" s="8"/>
      <c r="AHD112" s="8"/>
      <c r="AHE112" s="8"/>
      <c r="AHF112" s="8"/>
      <c r="AHG112" s="8"/>
      <c r="AHH112" s="8"/>
      <c r="AHI112" s="8"/>
      <c r="AHJ112" s="8"/>
      <c r="AHK112" s="8"/>
      <c r="AHL112" s="8"/>
      <c r="AHM112" s="8"/>
      <c r="AHN112" s="8"/>
      <c r="AHO112" s="8"/>
      <c r="AHP112" s="8"/>
      <c r="AHQ112" s="8"/>
      <c r="AHR112" s="8"/>
      <c r="AHS112" s="8"/>
      <c r="AHT112" s="8"/>
      <c r="AHU112" s="8"/>
      <c r="AHV112" s="8"/>
      <c r="AHW112" s="8"/>
      <c r="AHX112" s="8"/>
      <c r="AHY112" s="8"/>
      <c r="AHZ112" s="8"/>
      <c r="AIA112" s="8"/>
      <c r="AIB112" s="8"/>
      <c r="AIC112" s="8"/>
      <c r="AID112" s="8"/>
      <c r="AIE112" s="8"/>
      <c r="AIF112" s="8"/>
      <c r="AIG112" s="8"/>
      <c r="AIH112" s="8"/>
      <c r="AII112" s="8"/>
      <c r="AIJ112" s="8"/>
      <c r="AIK112" s="8"/>
      <c r="AIL112" s="8"/>
      <c r="AIM112" s="8"/>
      <c r="AIN112" s="8"/>
      <c r="AIO112" s="8"/>
      <c r="AIP112" s="8"/>
      <c r="AIQ112" s="8"/>
      <c r="AIR112" s="8"/>
      <c r="AIS112" s="8"/>
      <c r="AIT112" s="8"/>
      <c r="AIU112" s="8"/>
      <c r="AIV112" s="8"/>
      <c r="AIW112" s="8"/>
      <c r="AIX112" s="8"/>
      <c r="AIY112" s="8"/>
      <c r="AIZ112" s="8"/>
      <c r="AJA112" s="8"/>
      <c r="AJB112" s="8"/>
      <c r="AJC112" s="8"/>
      <c r="AJD112" s="8"/>
      <c r="AJE112" s="8"/>
      <c r="AJF112" s="8"/>
      <c r="AJG112" s="8"/>
      <c r="AJH112" s="8"/>
      <c r="AJI112" s="8"/>
      <c r="AJJ112" s="8"/>
      <c r="AJK112" s="8"/>
      <c r="AJL112" s="8"/>
      <c r="AJM112" s="8"/>
      <c r="AJN112" s="8"/>
      <c r="AJO112" s="8"/>
      <c r="AJP112" s="8"/>
      <c r="AJQ112" s="8"/>
      <c r="AJR112" s="8"/>
      <c r="AJS112" s="8"/>
      <c r="AJT112" s="8"/>
      <c r="AJU112" s="8"/>
      <c r="AJV112" s="8"/>
      <c r="AJW112" s="8"/>
      <c r="AJX112" s="8"/>
      <c r="AJY112" s="8"/>
      <c r="AJZ112" s="8"/>
      <c r="AKA112" s="8"/>
      <c r="AKB112" s="8"/>
      <c r="AKC112" s="8"/>
      <c r="AKD112" s="8"/>
      <c r="AKE112" s="8"/>
      <c r="AKF112" s="8"/>
      <c r="AKG112" s="8"/>
      <c r="AKH112" s="8"/>
      <c r="AKI112" s="8"/>
      <c r="AKJ112" s="8"/>
      <c r="AKK112" s="8"/>
      <c r="AKL112" s="8"/>
      <c r="AKM112" s="8"/>
      <c r="AKN112" s="8"/>
      <c r="AKO112" s="8"/>
      <c r="AKP112" s="8"/>
      <c r="AKQ112" s="8"/>
      <c r="AKR112" s="8"/>
      <c r="AKS112" s="8"/>
      <c r="AKT112" s="8"/>
      <c r="AKU112" s="8"/>
      <c r="AKV112" s="8"/>
      <c r="AKW112" s="8"/>
      <c r="AKX112" s="8"/>
      <c r="AKY112" s="8"/>
      <c r="AKZ112" s="8"/>
      <c r="ALA112" s="8"/>
      <c r="ALB112" s="8"/>
      <c r="ALC112" s="8"/>
      <c r="ALD112" s="8"/>
      <c r="ALE112" s="8"/>
      <c r="ALF112" s="8"/>
      <c r="ALG112" s="8"/>
      <c r="ALH112" s="8"/>
      <c r="ALI112" s="8"/>
      <c r="ALJ112" s="8"/>
      <c r="ALK112" s="8"/>
      <c r="ALL112" s="8"/>
      <c r="ALM112" s="8"/>
      <c r="ALN112" s="8"/>
      <c r="ALO112" s="8"/>
      <c r="ALP112" s="8"/>
      <c r="ALQ112" s="8"/>
      <c r="ALR112" s="8"/>
      <c r="ALS112" s="8"/>
      <c r="ALT112" s="8"/>
      <c r="ALU112" s="8"/>
      <c r="ALV112" s="8"/>
      <c r="ALW112" s="8"/>
      <c r="ALX112" s="8"/>
      <c r="ALY112" s="8"/>
      <c r="ALZ112" s="8"/>
      <c r="AMA112" s="8"/>
      <c r="AMB112" s="8"/>
      <c r="AMC112" s="8"/>
      <c r="AMD112" s="8"/>
      <c r="AME112" s="8"/>
      <c r="AMF112" s="8"/>
      <c r="AMG112" s="8"/>
      <c r="AMH112" s="8"/>
      <c r="AMI112" s="8"/>
      <c r="AMJ112" s="8"/>
      <c r="AMK112" s="8"/>
      <c r="AML112" s="8"/>
      <c r="AMM112" s="8"/>
      <c r="AMN112" s="8"/>
      <c r="AMO112" s="8"/>
      <c r="AMP112" s="8"/>
      <c r="AMQ112" s="8"/>
      <c r="AMR112" s="8"/>
      <c r="AMS112" s="8"/>
      <c r="AMT112" s="8"/>
      <c r="AMU112" s="8"/>
      <c r="AMV112" s="8"/>
      <c r="AMW112" s="8"/>
      <c r="AMX112" s="8"/>
      <c r="AMY112" s="8"/>
      <c r="AMZ112" s="8"/>
      <c r="ANA112" s="8"/>
      <c r="ANB112" s="8"/>
      <c r="ANC112" s="8"/>
      <c r="AND112" s="8"/>
      <c r="ANE112" s="8"/>
      <c r="ANF112" s="8"/>
      <c r="ANG112" s="8"/>
      <c r="ANH112" s="8"/>
      <c r="ANI112" s="8"/>
      <c r="ANJ112" s="8"/>
      <c r="ANK112" s="8"/>
      <c r="ANL112" s="8"/>
      <c r="ANM112" s="8"/>
      <c r="ANN112" s="8"/>
      <c r="ANO112" s="8"/>
      <c r="ANP112" s="8"/>
      <c r="ANQ112" s="8"/>
      <c r="ANR112" s="8"/>
      <c r="ANS112" s="8"/>
      <c r="ANT112" s="8"/>
      <c r="ANU112" s="8"/>
      <c r="ANV112" s="8"/>
      <c r="ANW112" s="8"/>
      <c r="ANX112" s="8"/>
      <c r="ANY112" s="8"/>
      <c r="ANZ112" s="8"/>
      <c r="AOA112" s="8"/>
      <c r="AOB112" s="8"/>
      <c r="AOC112" s="8"/>
      <c r="AOD112" s="8"/>
      <c r="AOE112" s="8"/>
      <c r="AOF112" s="8"/>
      <c r="AOG112" s="8"/>
      <c r="AOH112" s="8"/>
      <c r="AOI112" s="8"/>
      <c r="AOJ112" s="8"/>
      <c r="AOK112" s="8"/>
      <c r="AOL112" s="8"/>
      <c r="AOM112" s="8"/>
      <c r="AON112" s="8"/>
      <c r="AOO112" s="8"/>
      <c r="AOP112" s="8"/>
      <c r="AOQ112" s="8"/>
      <c r="AOR112" s="8"/>
      <c r="AOS112" s="8"/>
      <c r="AOT112" s="8"/>
      <c r="AOU112" s="8"/>
      <c r="AOV112" s="8"/>
      <c r="AOW112" s="8"/>
      <c r="AOX112" s="8"/>
      <c r="AOY112" s="8"/>
      <c r="AOZ112" s="8"/>
      <c r="APA112" s="8"/>
      <c r="APB112" s="8"/>
      <c r="APC112" s="8"/>
      <c r="APD112" s="8"/>
      <c r="APE112" s="8"/>
      <c r="APF112" s="8"/>
      <c r="APG112" s="8"/>
      <c r="APH112" s="8"/>
      <c r="API112" s="8"/>
      <c r="APJ112" s="8"/>
      <c r="APK112" s="8"/>
      <c r="APL112" s="8"/>
      <c r="APM112" s="8"/>
      <c r="APN112" s="8"/>
      <c r="APO112" s="8"/>
      <c r="APP112" s="8"/>
      <c r="APQ112" s="8"/>
      <c r="APR112" s="8"/>
      <c r="APS112" s="8"/>
      <c r="APT112" s="8"/>
      <c r="APU112" s="8"/>
      <c r="APV112" s="8"/>
      <c r="APW112" s="8"/>
      <c r="APX112" s="8"/>
      <c r="APY112" s="8"/>
      <c r="APZ112" s="8"/>
      <c r="AQA112" s="8"/>
      <c r="AQB112" s="8"/>
      <c r="AQC112" s="8"/>
      <c r="AQD112" s="8"/>
      <c r="AQE112" s="8"/>
      <c r="AQF112" s="8"/>
      <c r="AQG112" s="8"/>
      <c r="AQH112" s="8"/>
      <c r="AQI112" s="8"/>
      <c r="AQJ112" s="8"/>
      <c r="AQK112" s="8"/>
      <c r="AQL112" s="8"/>
      <c r="AQM112" s="8"/>
      <c r="AQN112" s="8"/>
      <c r="AQO112" s="8"/>
      <c r="AQP112" s="8"/>
      <c r="AQQ112" s="8"/>
      <c r="AQR112" s="8"/>
      <c r="AQS112" s="8"/>
      <c r="AQT112" s="8"/>
      <c r="AQU112" s="8"/>
      <c r="AQV112" s="8"/>
      <c r="AQW112" s="8"/>
      <c r="AQX112" s="8"/>
      <c r="AQY112" s="8"/>
      <c r="AQZ112" s="8"/>
      <c r="ARA112" s="8"/>
      <c r="ARB112" s="8"/>
      <c r="ARC112" s="8"/>
      <c r="ARD112" s="8"/>
      <c r="ARE112" s="8"/>
      <c r="ARF112" s="8"/>
      <c r="ARG112" s="8"/>
      <c r="ARH112" s="8"/>
      <c r="ARI112" s="8"/>
      <c r="ARJ112" s="8"/>
      <c r="ARK112" s="8"/>
      <c r="ARL112" s="8"/>
      <c r="ARM112" s="8"/>
      <c r="ARN112" s="8"/>
    </row>
    <row r="113" spans="1:1158" ht="23.1" customHeight="1" x14ac:dyDescent="0.25">
      <c r="A113" s="155"/>
      <c r="B113" s="127"/>
      <c r="C113" s="100"/>
      <c r="D113" s="27" t="s">
        <v>223</v>
      </c>
      <c r="E113" s="19">
        <v>13</v>
      </c>
      <c r="F113" s="12">
        <v>25</v>
      </c>
      <c r="G113" s="19">
        <v>98</v>
      </c>
      <c r="H113" s="59" t="s">
        <v>224</v>
      </c>
      <c r="I113" s="32">
        <v>213</v>
      </c>
      <c r="J113" s="19">
        <v>213</v>
      </c>
      <c r="K113" s="32">
        <v>25</v>
      </c>
      <c r="L113" s="33">
        <v>47</v>
      </c>
      <c r="M113" s="19">
        <v>338</v>
      </c>
      <c r="N113" s="19">
        <v>301</v>
      </c>
      <c r="O113" s="32">
        <v>100</v>
      </c>
      <c r="P113" s="33">
        <v>154</v>
      </c>
      <c r="Q113" s="33">
        <f t="shared" si="26"/>
        <v>1391</v>
      </c>
      <c r="R113" s="145"/>
      <c r="S113" s="32">
        <v>14</v>
      </c>
      <c r="T113" s="33"/>
      <c r="U113" s="19"/>
      <c r="V113" s="19">
        <v>20</v>
      </c>
      <c r="W113" s="32">
        <v>21</v>
      </c>
      <c r="X113" s="33">
        <v>14</v>
      </c>
      <c r="Y113" s="19">
        <v>6</v>
      </c>
      <c r="Z113" s="19">
        <v>6</v>
      </c>
      <c r="AA113" s="41">
        <v>13</v>
      </c>
      <c r="AB113" s="33">
        <v>326</v>
      </c>
      <c r="AC113" s="145"/>
      <c r="AD113" s="32">
        <v>3</v>
      </c>
      <c r="AE113" s="33"/>
      <c r="AF113" s="19">
        <v>7</v>
      </c>
      <c r="AG113" s="19"/>
      <c r="AH113" s="32">
        <v>106</v>
      </c>
      <c r="AI113" s="33">
        <v>85</v>
      </c>
      <c r="AJ113" s="19">
        <v>128</v>
      </c>
      <c r="AK113" s="19">
        <v>116</v>
      </c>
      <c r="AL113" s="32">
        <v>204</v>
      </c>
      <c r="AM113" s="33">
        <v>222</v>
      </c>
      <c r="AN113" s="19">
        <v>56</v>
      </c>
      <c r="AO113" s="19">
        <v>88</v>
      </c>
      <c r="AP113" s="32">
        <v>73</v>
      </c>
      <c r="AQ113" s="33">
        <v>93</v>
      </c>
      <c r="AR113" s="19">
        <v>70</v>
      </c>
      <c r="AS113" s="19">
        <v>69</v>
      </c>
      <c r="AT113" s="32">
        <v>28</v>
      </c>
      <c r="AU113" s="33">
        <v>32</v>
      </c>
      <c r="AV113" s="19">
        <v>9</v>
      </c>
      <c r="AW113" s="19">
        <v>8</v>
      </c>
      <c r="AX113" s="32">
        <v>3</v>
      </c>
      <c r="AY113" s="33">
        <v>1</v>
      </c>
      <c r="AZ113" s="19"/>
      <c r="BA113" s="33"/>
      <c r="BB113" s="164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  <c r="SB113" s="8"/>
      <c r="SC113" s="8"/>
      <c r="SD113" s="8"/>
      <c r="SE113" s="8"/>
      <c r="SF113" s="8"/>
      <c r="SG113" s="8"/>
      <c r="SH113" s="8"/>
      <c r="SI113" s="8"/>
      <c r="SJ113" s="8"/>
      <c r="SK113" s="8"/>
      <c r="SL113" s="8"/>
      <c r="SM113" s="8"/>
      <c r="SN113" s="8"/>
      <c r="SO113" s="8"/>
      <c r="SP113" s="8"/>
      <c r="SQ113" s="8"/>
      <c r="SR113" s="8"/>
      <c r="SS113" s="8"/>
      <c r="ST113" s="8"/>
      <c r="SU113" s="8"/>
      <c r="SV113" s="8"/>
      <c r="SW113" s="8"/>
      <c r="SX113" s="8"/>
      <c r="SY113" s="8"/>
      <c r="SZ113" s="8"/>
      <c r="TA113" s="8"/>
      <c r="TB113" s="8"/>
      <c r="TC113" s="8"/>
      <c r="TD113" s="8"/>
      <c r="TE113" s="8"/>
      <c r="TF113" s="8"/>
      <c r="TG113" s="8"/>
      <c r="TH113" s="8"/>
      <c r="TI113" s="8"/>
      <c r="TJ113" s="8"/>
      <c r="TK113" s="8"/>
      <c r="TL113" s="8"/>
      <c r="TM113" s="8"/>
      <c r="TN113" s="8"/>
      <c r="TO113" s="8"/>
      <c r="TP113" s="8"/>
      <c r="TQ113" s="8"/>
      <c r="TR113" s="8"/>
      <c r="TS113" s="8"/>
      <c r="TT113" s="8"/>
      <c r="TU113" s="8"/>
      <c r="TV113" s="8"/>
      <c r="TW113" s="8"/>
      <c r="TX113" s="8"/>
      <c r="TY113" s="8"/>
      <c r="TZ113" s="8"/>
      <c r="UA113" s="8"/>
      <c r="UB113" s="8"/>
      <c r="UC113" s="8"/>
      <c r="UD113" s="8"/>
      <c r="UE113" s="8"/>
      <c r="UF113" s="8"/>
      <c r="UG113" s="8"/>
      <c r="UH113" s="8"/>
      <c r="UI113" s="8"/>
      <c r="UJ113" s="8"/>
      <c r="UK113" s="8"/>
      <c r="UL113" s="8"/>
      <c r="UM113" s="8"/>
      <c r="UN113" s="8"/>
      <c r="UO113" s="8"/>
      <c r="UP113" s="8"/>
      <c r="UQ113" s="8"/>
      <c r="UR113" s="8"/>
      <c r="US113" s="8"/>
      <c r="UT113" s="8"/>
      <c r="UU113" s="8"/>
      <c r="UV113" s="8"/>
      <c r="UW113" s="8"/>
      <c r="UX113" s="8"/>
      <c r="UY113" s="8"/>
      <c r="UZ113" s="8"/>
      <c r="VA113" s="8"/>
      <c r="VB113" s="8"/>
      <c r="VC113" s="8"/>
      <c r="VD113" s="8"/>
      <c r="VE113" s="8"/>
      <c r="VF113" s="8"/>
      <c r="VG113" s="8"/>
      <c r="VH113" s="8"/>
      <c r="VI113" s="8"/>
      <c r="VJ113" s="8"/>
      <c r="VK113" s="8"/>
      <c r="VL113" s="8"/>
      <c r="VM113" s="8"/>
      <c r="VN113" s="8"/>
      <c r="VO113" s="8"/>
      <c r="VP113" s="8"/>
      <c r="VQ113" s="8"/>
      <c r="VR113" s="8"/>
      <c r="VS113" s="8"/>
      <c r="VT113" s="8"/>
      <c r="VU113" s="8"/>
      <c r="VV113" s="8"/>
      <c r="VW113" s="8"/>
      <c r="VX113" s="8"/>
      <c r="VY113" s="8"/>
      <c r="VZ113" s="8"/>
      <c r="WA113" s="8"/>
      <c r="WB113" s="8"/>
      <c r="WC113" s="8"/>
      <c r="WD113" s="8"/>
      <c r="WE113" s="8"/>
      <c r="WF113" s="8"/>
      <c r="WG113" s="8"/>
      <c r="WH113" s="8"/>
      <c r="WI113" s="8"/>
      <c r="WJ113" s="8"/>
      <c r="WK113" s="8"/>
      <c r="WL113" s="8"/>
      <c r="WM113" s="8"/>
      <c r="WN113" s="8"/>
      <c r="WO113" s="8"/>
      <c r="WP113" s="8"/>
      <c r="WQ113" s="8"/>
      <c r="WR113" s="8"/>
      <c r="WS113" s="8"/>
      <c r="WT113" s="8"/>
      <c r="WU113" s="8"/>
      <c r="WV113" s="8"/>
      <c r="WW113" s="8"/>
      <c r="WX113" s="8"/>
      <c r="WY113" s="8"/>
      <c r="WZ113" s="8"/>
      <c r="XA113" s="8"/>
      <c r="XB113" s="8"/>
      <c r="XC113" s="8"/>
      <c r="XD113" s="8"/>
      <c r="XE113" s="8"/>
      <c r="XF113" s="8"/>
      <c r="XG113" s="8"/>
      <c r="XH113" s="8"/>
      <c r="XI113" s="8"/>
      <c r="XJ113" s="8"/>
      <c r="XK113" s="8"/>
      <c r="XL113" s="8"/>
      <c r="XM113" s="8"/>
      <c r="XN113" s="8"/>
      <c r="XO113" s="8"/>
      <c r="XP113" s="8"/>
      <c r="XQ113" s="8"/>
      <c r="XR113" s="8"/>
      <c r="XS113" s="8"/>
      <c r="XT113" s="8"/>
      <c r="XU113" s="8"/>
      <c r="XV113" s="8"/>
      <c r="XW113" s="8"/>
      <c r="XX113" s="8"/>
      <c r="XY113" s="8"/>
      <c r="XZ113" s="8"/>
      <c r="YA113" s="8"/>
      <c r="YB113" s="8"/>
      <c r="YC113" s="8"/>
      <c r="YD113" s="8"/>
      <c r="YE113" s="8"/>
      <c r="YF113" s="8"/>
      <c r="YG113" s="8"/>
      <c r="YH113" s="8"/>
      <c r="YI113" s="8"/>
      <c r="YJ113" s="8"/>
      <c r="YK113" s="8"/>
      <c r="YL113" s="8"/>
      <c r="YM113" s="8"/>
      <c r="YN113" s="8"/>
      <c r="YO113" s="8"/>
      <c r="YP113" s="8"/>
      <c r="YQ113" s="8"/>
      <c r="YR113" s="8"/>
      <c r="YS113" s="8"/>
      <c r="YT113" s="8"/>
      <c r="YU113" s="8"/>
      <c r="YV113" s="8"/>
      <c r="YW113" s="8"/>
      <c r="YX113" s="8"/>
      <c r="YY113" s="8"/>
      <c r="YZ113" s="8"/>
      <c r="ZA113" s="8"/>
      <c r="ZB113" s="8"/>
      <c r="ZC113" s="8"/>
      <c r="ZD113" s="8"/>
      <c r="ZE113" s="8"/>
      <c r="ZF113" s="8"/>
      <c r="ZG113" s="8"/>
      <c r="ZH113" s="8"/>
      <c r="ZI113" s="8"/>
      <c r="ZJ113" s="8"/>
      <c r="ZK113" s="8"/>
      <c r="ZL113" s="8"/>
      <c r="ZM113" s="8"/>
      <c r="ZN113" s="8"/>
      <c r="ZO113" s="8"/>
      <c r="ZP113" s="8"/>
      <c r="ZQ113" s="8"/>
      <c r="ZR113" s="8"/>
      <c r="ZS113" s="8"/>
      <c r="ZT113" s="8"/>
      <c r="ZU113" s="8"/>
      <c r="ZV113" s="8"/>
      <c r="ZW113" s="8"/>
      <c r="ZX113" s="8"/>
      <c r="ZY113" s="8"/>
      <c r="ZZ113" s="8"/>
      <c r="AAA113" s="8"/>
      <c r="AAB113" s="8"/>
      <c r="AAC113" s="8"/>
      <c r="AAD113" s="8"/>
      <c r="AAE113" s="8"/>
      <c r="AAF113" s="8"/>
      <c r="AAG113" s="8"/>
      <c r="AAH113" s="8"/>
      <c r="AAI113" s="8"/>
      <c r="AAJ113" s="8"/>
      <c r="AAK113" s="8"/>
      <c r="AAL113" s="8"/>
      <c r="AAM113" s="8"/>
      <c r="AAN113" s="8"/>
      <c r="AAO113" s="8"/>
      <c r="AAP113" s="8"/>
      <c r="AAQ113" s="8"/>
      <c r="AAR113" s="8"/>
      <c r="AAS113" s="8"/>
      <c r="AAT113" s="8"/>
      <c r="AAU113" s="8"/>
      <c r="AAV113" s="8"/>
      <c r="AAW113" s="8"/>
      <c r="AAX113" s="8"/>
      <c r="AAY113" s="8"/>
      <c r="AAZ113" s="8"/>
      <c r="ABA113" s="8"/>
      <c r="ABB113" s="8"/>
      <c r="ABC113" s="8"/>
      <c r="ABD113" s="8"/>
      <c r="ABE113" s="8"/>
      <c r="ABF113" s="8"/>
      <c r="ABG113" s="8"/>
      <c r="ABH113" s="8"/>
      <c r="ABI113" s="8"/>
      <c r="ABJ113" s="8"/>
      <c r="ABK113" s="8"/>
      <c r="ABL113" s="8"/>
      <c r="ABM113" s="8"/>
      <c r="ABN113" s="8"/>
      <c r="ABO113" s="8"/>
      <c r="ABP113" s="8"/>
      <c r="ABQ113" s="8"/>
      <c r="ABR113" s="8"/>
      <c r="ABS113" s="8"/>
      <c r="ABT113" s="8"/>
      <c r="ABU113" s="8"/>
      <c r="ABV113" s="8"/>
      <c r="ABW113" s="8"/>
      <c r="ABX113" s="8"/>
      <c r="ABY113" s="8"/>
      <c r="ABZ113" s="8"/>
      <c r="ACA113" s="8"/>
      <c r="ACB113" s="8"/>
      <c r="ACC113" s="8"/>
      <c r="ACD113" s="8"/>
      <c r="ACE113" s="8"/>
      <c r="ACF113" s="8"/>
      <c r="ACG113" s="8"/>
      <c r="ACH113" s="8"/>
      <c r="ACI113" s="8"/>
      <c r="ACJ113" s="8"/>
      <c r="ACK113" s="8"/>
      <c r="ACL113" s="8"/>
      <c r="ACM113" s="8"/>
      <c r="ACN113" s="8"/>
      <c r="ACO113" s="8"/>
      <c r="ACP113" s="8"/>
      <c r="ACQ113" s="8"/>
      <c r="ACR113" s="8"/>
      <c r="ACS113" s="8"/>
      <c r="ACT113" s="8"/>
      <c r="ACU113" s="8"/>
      <c r="ACV113" s="8"/>
      <c r="ACW113" s="8"/>
      <c r="ACX113" s="8"/>
      <c r="ACY113" s="8"/>
      <c r="ACZ113" s="8"/>
      <c r="ADA113" s="8"/>
      <c r="ADB113" s="8"/>
      <c r="ADC113" s="8"/>
      <c r="ADD113" s="8"/>
      <c r="ADE113" s="8"/>
      <c r="ADF113" s="8"/>
      <c r="ADG113" s="8"/>
      <c r="ADH113" s="8"/>
      <c r="ADI113" s="8"/>
      <c r="ADJ113" s="8"/>
      <c r="ADK113" s="8"/>
      <c r="ADL113" s="8"/>
      <c r="ADM113" s="8"/>
      <c r="ADN113" s="8"/>
      <c r="ADO113" s="8"/>
      <c r="ADP113" s="8"/>
      <c r="ADQ113" s="8"/>
      <c r="ADR113" s="8"/>
      <c r="ADS113" s="8"/>
      <c r="ADT113" s="8"/>
      <c r="ADU113" s="8"/>
      <c r="ADV113" s="8"/>
      <c r="ADW113" s="8"/>
      <c r="ADX113" s="8"/>
      <c r="ADY113" s="8"/>
      <c r="ADZ113" s="8"/>
      <c r="AEA113" s="8"/>
      <c r="AEB113" s="8"/>
      <c r="AEC113" s="8"/>
      <c r="AED113" s="8"/>
      <c r="AEE113" s="8"/>
      <c r="AEF113" s="8"/>
      <c r="AEG113" s="8"/>
      <c r="AEH113" s="8"/>
      <c r="AEI113" s="8"/>
      <c r="AEJ113" s="8"/>
      <c r="AEK113" s="8"/>
      <c r="AEL113" s="8"/>
      <c r="AEM113" s="8"/>
      <c r="AEN113" s="8"/>
      <c r="AEO113" s="8"/>
      <c r="AEP113" s="8"/>
      <c r="AEQ113" s="8"/>
      <c r="AER113" s="8"/>
      <c r="AES113" s="8"/>
      <c r="AET113" s="8"/>
      <c r="AEU113" s="8"/>
      <c r="AEV113" s="8"/>
      <c r="AEW113" s="8"/>
      <c r="AEX113" s="8"/>
      <c r="AEY113" s="8"/>
      <c r="AEZ113" s="8"/>
      <c r="AFA113" s="8"/>
      <c r="AFB113" s="8"/>
      <c r="AFC113" s="8"/>
      <c r="AFD113" s="8"/>
      <c r="AFE113" s="8"/>
      <c r="AFF113" s="8"/>
      <c r="AFG113" s="8"/>
      <c r="AFH113" s="8"/>
      <c r="AFI113" s="8"/>
      <c r="AFJ113" s="8"/>
      <c r="AFK113" s="8"/>
      <c r="AFL113" s="8"/>
      <c r="AFM113" s="8"/>
      <c r="AFN113" s="8"/>
      <c r="AFO113" s="8"/>
      <c r="AFP113" s="8"/>
      <c r="AFQ113" s="8"/>
      <c r="AFR113" s="8"/>
      <c r="AFS113" s="8"/>
      <c r="AFT113" s="8"/>
      <c r="AFU113" s="8"/>
      <c r="AFV113" s="8"/>
      <c r="AFW113" s="8"/>
      <c r="AFX113" s="8"/>
      <c r="AFY113" s="8"/>
      <c r="AFZ113" s="8"/>
      <c r="AGA113" s="8"/>
      <c r="AGB113" s="8"/>
      <c r="AGC113" s="8"/>
      <c r="AGD113" s="8"/>
      <c r="AGE113" s="8"/>
      <c r="AGF113" s="8"/>
      <c r="AGG113" s="8"/>
      <c r="AGH113" s="8"/>
      <c r="AGI113" s="8"/>
      <c r="AGJ113" s="8"/>
      <c r="AGK113" s="8"/>
      <c r="AGL113" s="8"/>
      <c r="AGM113" s="8"/>
      <c r="AGN113" s="8"/>
      <c r="AGO113" s="8"/>
      <c r="AGP113" s="8"/>
      <c r="AGQ113" s="8"/>
      <c r="AGR113" s="8"/>
      <c r="AGS113" s="8"/>
      <c r="AGT113" s="8"/>
      <c r="AGU113" s="8"/>
      <c r="AGV113" s="8"/>
      <c r="AGW113" s="8"/>
      <c r="AGX113" s="8"/>
      <c r="AGY113" s="8"/>
      <c r="AGZ113" s="8"/>
      <c r="AHA113" s="8"/>
      <c r="AHB113" s="8"/>
      <c r="AHC113" s="8"/>
      <c r="AHD113" s="8"/>
      <c r="AHE113" s="8"/>
      <c r="AHF113" s="8"/>
      <c r="AHG113" s="8"/>
      <c r="AHH113" s="8"/>
      <c r="AHI113" s="8"/>
      <c r="AHJ113" s="8"/>
      <c r="AHK113" s="8"/>
      <c r="AHL113" s="8"/>
      <c r="AHM113" s="8"/>
      <c r="AHN113" s="8"/>
      <c r="AHO113" s="8"/>
      <c r="AHP113" s="8"/>
      <c r="AHQ113" s="8"/>
      <c r="AHR113" s="8"/>
      <c r="AHS113" s="8"/>
      <c r="AHT113" s="8"/>
      <c r="AHU113" s="8"/>
      <c r="AHV113" s="8"/>
      <c r="AHW113" s="8"/>
      <c r="AHX113" s="8"/>
      <c r="AHY113" s="8"/>
      <c r="AHZ113" s="8"/>
      <c r="AIA113" s="8"/>
      <c r="AIB113" s="8"/>
      <c r="AIC113" s="8"/>
      <c r="AID113" s="8"/>
      <c r="AIE113" s="8"/>
      <c r="AIF113" s="8"/>
      <c r="AIG113" s="8"/>
      <c r="AIH113" s="8"/>
      <c r="AII113" s="8"/>
      <c r="AIJ113" s="8"/>
      <c r="AIK113" s="8"/>
      <c r="AIL113" s="8"/>
      <c r="AIM113" s="8"/>
      <c r="AIN113" s="8"/>
      <c r="AIO113" s="8"/>
      <c r="AIP113" s="8"/>
      <c r="AIQ113" s="8"/>
      <c r="AIR113" s="8"/>
      <c r="AIS113" s="8"/>
      <c r="AIT113" s="8"/>
      <c r="AIU113" s="8"/>
      <c r="AIV113" s="8"/>
      <c r="AIW113" s="8"/>
      <c r="AIX113" s="8"/>
      <c r="AIY113" s="8"/>
      <c r="AIZ113" s="8"/>
      <c r="AJA113" s="8"/>
      <c r="AJB113" s="8"/>
      <c r="AJC113" s="8"/>
      <c r="AJD113" s="8"/>
      <c r="AJE113" s="8"/>
      <c r="AJF113" s="8"/>
      <c r="AJG113" s="8"/>
      <c r="AJH113" s="8"/>
      <c r="AJI113" s="8"/>
      <c r="AJJ113" s="8"/>
      <c r="AJK113" s="8"/>
      <c r="AJL113" s="8"/>
      <c r="AJM113" s="8"/>
      <c r="AJN113" s="8"/>
      <c r="AJO113" s="8"/>
      <c r="AJP113" s="8"/>
      <c r="AJQ113" s="8"/>
      <c r="AJR113" s="8"/>
      <c r="AJS113" s="8"/>
      <c r="AJT113" s="8"/>
      <c r="AJU113" s="8"/>
      <c r="AJV113" s="8"/>
      <c r="AJW113" s="8"/>
      <c r="AJX113" s="8"/>
      <c r="AJY113" s="8"/>
      <c r="AJZ113" s="8"/>
      <c r="AKA113" s="8"/>
      <c r="AKB113" s="8"/>
      <c r="AKC113" s="8"/>
      <c r="AKD113" s="8"/>
      <c r="AKE113" s="8"/>
      <c r="AKF113" s="8"/>
      <c r="AKG113" s="8"/>
      <c r="AKH113" s="8"/>
      <c r="AKI113" s="8"/>
      <c r="AKJ113" s="8"/>
      <c r="AKK113" s="8"/>
      <c r="AKL113" s="8"/>
      <c r="AKM113" s="8"/>
      <c r="AKN113" s="8"/>
      <c r="AKO113" s="8"/>
      <c r="AKP113" s="8"/>
      <c r="AKQ113" s="8"/>
      <c r="AKR113" s="8"/>
      <c r="AKS113" s="8"/>
      <c r="AKT113" s="8"/>
      <c r="AKU113" s="8"/>
      <c r="AKV113" s="8"/>
      <c r="AKW113" s="8"/>
      <c r="AKX113" s="8"/>
      <c r="AKY113" s="8"/>
      <c r="AKZ113" s="8"/>
      <c r="ALA113" s="8"/>
      <c r="ALB113" s="8"/>
      <c r="ALC113" s="8"/>
      <c r="ALD113" s="8"/>
      <c r="ALE113" s="8"/>
      <c r="ALF113" s="8"/>
      <c r="ALG113" s="8"/>
      <c r="ALH113" s="8"/>
      <c r="ALI113" s="8"/>
      <c r="ALJ113" s="8"/>
      <c r="ALK113" s="8"/>
      <c r="ALL113" s="8"/>
      <c r="ALM113" s="8"/>
      <c r="ALN113" s="8"/>
      <c r="ALO113" s="8"/>
      <c r="ALP113" s="8"/>
      <c r="ALQ113" s="8"/>
      <c r="ALR113" s="8"/>
      <c r="ALS113" s="8"/>
      <c r="ALT113" s="8"/>
      <c r="ALU113" s="8"/>
      <c r="ALV113" s="8"/>
      <c r="ALW113" s="8"/>
      <c r="ALX113" s="8"/>
      <c r="ALY113" s="8"/>
      <c r="ALZ113" s="8"/>
      <c r="AMA113" s="8"/>
      <c r="AMB113" s="8"/>
      <c r="AMC113" s="8"/>
      <c r="AMD113" s="8"/>
      <c r="AME113" s="8"/>
      <c r="AMF113" s="8"/>
      <c r="AMG113" s="8"/>
      <c r="AMH113" s="8"/>
      <c r="AMI113" s="8"/>
      <c r="AMJ113" s="8"/>
      <c r="AMK113" s="8"/>
      <c r="AML113" s="8"/>
      <c r="AMM113" s="8"/>
      <c r="AMN113" s="8"/>
      <c r="AMO113" s="8"/>
      <c r="AMP113" s="8"/>
      <c r="AMQ113" s="8"/>
      <c r="AMR113" s="8"/>
      <c r="AMS113" s="8"/>
      <c r="AMT113" s="8"/>
      <c r="AMU113" s="8"/>
      <c r="AMV113" s="8"/>
      <c r="AMW113" s="8"/>
      <c r="AMX113" s="8"/>
      <c r="AMY113" s="8"/>
      <c r="AMZ113" s="8"/>
      <c r="ANA113" s="8"/>
      <c r="ANB113" s="8"/>
      <c r="ANC113" s="8"/>
      <c r="AND113" s="8"/>
      <c r="ANE113" s="8"/>
      <c r="ANF113" s="8"/>
      <c r="ANG113" s="8"/>
      <c r="ANH113" s="8"/>
      <c r="ANI113" s="8"/>
      <c r="ANJ113" s="8"/>
      <c r="ANK113" s="8"/>
      <c r="ANL113" s="8"/>
      <c r="ANM113" s="8"/>
      <c r="ANN113" s="8"/>
      <c r="ANO113" s="8"/>
      <c r="ANP113" s="8"/>
      <c r="ANQ113" s="8"/>
      <c r="ANR113" s="8"/>
      <c r="ANS113" s="8"/>
      <c r="ANT113" s="8"/>
      <c r="ANU113" s="8"/>
      <c r="ANV113" s="8"/>
      <c r="ANW113" s="8"/>
      <c r="ANX113" s="8"/>
      <c r="ANY113" s="8"/>
      <c r="ANZ113" s="8"/>
      <c r="AOA113" s="8"/>
      <c r="AOB113" s="8"/>
      <c r="AOC113" s="8"/>
      <c r="AOD113" s="8"/>
      <c r="AOE113" s="8"/>
      <c r="AOF113" s="8"/>
      <c r="AOG113" s="8"/>
      <c r="AOH113" s="8"/>
      <c r="AOI113" s="8"/>
      <c r="AOJ113" s="8"/>
      <c r="AOK113" s="8"/>
      <c r="AOL113" s="8"/>
      <c r="AOM113" s="8"/>
      <c r="AON113" s="8"/>
      <c r="AOO113" s="8"/>
      <c r="AOP113" s="8"/>
      <c r="AOQ113" s="8"/>
      <c r="AOR113" s="8"/>
      <c r="AOS113" s="8"/>
      <c r="AOT113" s="8"/>
      <c r="AOU113" s="8"/>
      <c r="AOV113" s="8"/>
      <c r="AOW113" s="8"/>
      <c r="AOX113" s="8"/>
      <c r="AOY113" s="8"/>
      <c r="AOZ113" s="8"/>
      <c r="APA113" s="8"/>
      <c r="APB113" s="8"/>
      <c r="APC113" s="8"/>
      <c r="APD113" s="8"/>
      <c r="APE113" s="8"/>
      <c r="APF113" s="8"/>
      <c r="APG113" s="8"/>
      <c r="APH113" s="8"/>
      <c r="API113" s="8"/>
      <c r="APJ113" s="8"/>
      <c r="APK113" s="8"/>
      <c r="APL113" s="8"/>
      <c r="APM113" s="8"/>
      <c r="APN113" s="8"/>
      <c r="APO113" s="8"/>
      <c r="APP113" s="8"/>
      <c r="APQ113" s="8"/>
      <c r="APR113" s="8"/>
      <c r="APS113" s="8"/>
      <c r="APT113" s="8"/>
      <c r="APU113" s="8"/>
      <c r="APV113" s="8"/>
      <c r="APW113" s="8"/>
      <c r="APX113" s="8"/>
      <c r="APY113" s="8"/>
      <c r="APZ113" s="8"/>
      <c r="AQA113" s="8"/>
      <c r="AQB113" s="8"/>
      <c r="AQC113" s="8"/>
      <c r="AQD113" s="8"/>
      <c r="AQE113" s="8"/>
      <c r="AQF113" s="8"/>
      <c r="AQG113" s="8"/>
      <c r="AQH113" s="8"/>
      <c r="AQI113" s="8"/>
      <c r="AQJ113" s="8"/>
      <c r="AQK113" s="8"/>
      <c r="AQL113" s="8"/>
      <c r="AQM113" s="8"/>
      <c r="AQN113" s="8"/>
      <c r="AQO113" s="8"/>
      <c r="AQP113" s="8"/>
      <c r="AQQ113" s="8"/>
      <c r="AQR113" s="8"/>
      <c r="AQS113" s="8"/>
      <c r="AQT113" s="8"/>
      <c r="AQU113" s="8"/>
      <c r="AQV113" s="8"/>
      <c r="AQW113" s="8"/>
      <c r="AQX113" s="8"/>
      <c r="AQY113" s="8"/>
      <c r="AQZ113" s="8"/>
      <c r="ARA113" s="8"/>
      <c r="ARB113" s="8"/>
      <c r="ARC113" s="8"/>
      <c r="ARD113" s="8"/>
      <c r="ARE113" s="8"/>
      <c r="ARF113" s="8"/>
      <c r="ARG113" s="8"/>
      <c r="ARH113" s="8"/>
      <c r="ARI113" s="8"/>
      <c r="ARJ113" s="8"/>
      <c r="ARK113" s="8"/>
      <c r="ARL113" s="8"/>
      <c r="ARM113" s="8"/>
      <c r="ARN113" s="8"/>
    </row>
    <row r="114" spans="1:1158" s="2" customFormat="1" ht="23.1" customHeight="1" x14ac:dyDescent="0.25">
      <c r="A114" s="155"/>
      <c r="B114" s="127"/>
      <c r="C114" s="100"/>
      <c r="D114" s="27" t="s">
        <v>225</v>
      </c>
      <c r="E114" s="16">
        <v>14</v>
      </c>
      <c r="F114" s="16">
        <v>26</v>
      </c>
      <c r="G114" s="16">
        <v>99</v>
      </c>
      <c r="H114" s="59" t="s">
        <v>197</v>
      </c>
      <c r="I114" s="34">
        <v>267</v>
      </c>
      <c r="J114" s="16">
        <v>264</v>
      </c>
      <c r="K114" s="34">
        <v>23</v>
      </c>
      <c r="L114" s="35">
        <v>86</v>
      </c>
      <c r="M114" s="16">
        <v>384</v>
      </c>
      <c r="N114" s="16">
        <v>406</v>
      </c>
      <c r="O114" s="34">
        <v>68</v>
      </c>
      <c r="P114" s="35">
        <v>146</v>
      </c>
      <c r="Q114" s="35">
        <f t="shared" si="26"/>
        <v>1644</v>
      </c>
      <c r="R114" s="145"/>
      <c r="S114" s="34"/>
      <c r="T114" s="35">
        <v>11</v>
      </c>
      <c r="U114" s="16">
        <v>35</v>
      </c>
      <c r="V114" s="16"/>
      <c r="W114" s="34">
        <v>19</v>
      </c>
      <c r="X114" s="35">
        <v>20</v>
      </c>
      <c r="Y114" s="16">
        <v>10</v>
      </c>
      <c r="Z114" s="16">
        <v>11</v>
      </c>
      <c r="AA114" s="42">
        <v>13</v>
      </c>
      <c r="AB114" s="35">
        <v>446</v>
      </c>
      <c r="AC114" s="145"/>
      <c r="AD114" s="34">
        <v>12</v>
      </c>
      <c r="AE114" s="35"/>
      <c r="AF114" s="16"/>
      <c r="AG114" s="16">
        <v>2</v>
      </c>
      <c r="AH114" s="34">
        <v>140</v>
      </c>
      <c r="AI114" s="35">
        <v>144</v>
      </c>
      <c r="AJ114" s="16" t="s">
        <v>373</v>
      </c>
      <c r="AK114" s="16">
        <v>160</v>
      </c>
      <c r="AL114" s="34">
        <v>95</v>
      </c>
      <c r="AM114" s="35">
        <v>148</v>
      </c>
      <c r="AN114" s="16">
        <v>93</v>
      </c>
      <c r="AO114" s="16">
        <v>108</v>
      </c>
      <c r="AP114" s="34">
        <v>66</v>
      </c>
      <c r="AQ114" s="35">
        <v>118</v>
      </c>
      <c r="AR114" s="16">
        <v>98</v>
      </c>
      <c r="AS114" s="16">
        <v>103</v>
      </c>
      <c r="AT114" s="34">
        <v>57</v>
      </c>
      <c r="AU114" s="35">
        <v>103</v>
      </c>
      <c r="AV114" s="16">
        <v>22</v>
      </c>
      <c r="AW114" s="16">
        <v>29</v>
      </c>
      <c r="AX114" s="34">
        <v>5</v>
      </c>
      <c r="AY114" s="35">
        <v>3</v>
      </c>
      <c r="AZ114" s="16"/>
      <c r="BA114" s="35"/>
      <c r="BB114" s="164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  <c r="OH114" s="8"/>
      <c r="OI114" s="8"/>
      <c r="OJ114" s="8"/>
      <c r="OK114" s="8"/>
      <c r="OL114" s="8"/>
      <c r="OM114" s="8"/>
      <c r="ON114" s="8"/>
      <c r="OO114" s="8"/>
      <c r="OP114" s="8"/>
      <c r="OQ114" s="8"/>
      <c r="OR114" s="8"/>
      <c r="OS114" s="8"/>
      <c r="OT114" s="8"/>
      <c r="OU114" s="8"/>
      <c r="OV114" s="8"/>
      <c r="OW114" s="8"/>
      <c r="OX114" s="8"/>
      <c r="OY114" s="8"/>
      <c r="OZ114" s="8"/>
      <c r="PA114" s="8"/>
      <c r="PB114" s="8"/>
      <c r="PC114" s="8"/>
      <c r="PD114" s="8"/>
      <c r="PE114" s="8"/>
      <c r="PF114" s="8"/>
      <c r="PG114" s="8"/>
      <c r="PH114" s="8"/>
      <c r="PI114" s="8"/>
      <c r="PJ114" s="8"/>
      <c r="PK114" s="8"/>
      <c r="PL114" s="8"/>
      <c r="PM114" s="8"/>
      <c r="PN114" s="8"/>
      <c r="PO114" s="8"/>
      <c r="PP114" s="8"/>
      <c r="PQ114" s="8"/>
      <c r="PR114" s="8"/>
      <c r="PS114" s="8"/>
      <c r="PT114" s="8"/>
      <c r="PU114" s="8"/>
      <c r="PV114" s="8"/>
      <c r="PW114" s="8"/>
      <c r="PX114" s="8"/>
      <c r="PY114" s="8"/>
      <c r="PZ114" s="8"/>
      <c r="QA114" s="8"/>
      <c r="QB114" s="8"/>
      <c r="QC114" s="8"/>
      <c r="QD114" s="8"/>
      <c r="QE114" s="8"/>
      <c r="QF114" s="8"/>
      <c r="QG114" s="8"/>
      <c r="QH114" s="8"/>
      <c r="QI114" s="8"/>
      <c r="QJ114" s="8"/>
      <c r="QK114" s="8"/>
      <c r="QL114" s="8"/>
      <c r="QM114" s="8"/>
      <c r="QN114" s="8"/>
      <c r="QO114" s="8"/>
      <c r="QP114" s="8"/>
      <c r="QQ114" s="8"/>
      <c r="QR114" s="8"/>
      <c r="QS114" s="8"/>
      <c r="QT114" s="8"/>
      <c r="QU114" s="8"/>
      <c r="QV114" s="8"/>
      <c r="QW114" s="8"/>
      <c r="QX114" s="8"/>
      <c r="QY114" s="8"/>
      <c r="QZ114" s="8"/>
      <c r="RA114" s="8"/>
      <c r="RB114" s="8"/>
      <c r="RC114" s="8"/>
      <c r="RD114" s="8"/>
      <c r="RE114" s="8"/>
      <c r="RF114" s="8"/>
      <c r="RG114" s="8"/>
      <c r="RH114" s="8"/>
      <c r="RI114" s="8"/>
      <c r="RJ114" s="8"/>
      <c r="RK114" s="8"/>
      <c r="RL114" s="8"/>
      <c r="RM114" s="8"/>
      <c r="RN114" s="8"/>
      <c r="RO114" s="8"/>
      <c r="RP114" s="8"/>
      <c r="RQ114" s="8"/>
      <c r="RR114" s="8"/>
      <c r="RS114" s="8"/>
      <c r="RT114" s="8"/>
      <c r="RU114" s="8"/>
      <c r="RV114" s="8"/>
      <c r="RW114" s="8"/>
      <c r="RX114" s="8"/>
      <c r="RY114" s="8"/>
      <c r="RZ114" s="8"/>
      <c r="SA114" s="8"/>
      <c r="SB114" s="8"/>
      <c r="SC114" s="8"/>
      <c r="SD114" s="8"/>
      <c r="SE114" s="8"/>
      <c r="SF114" s="8"/>
      <c r="SG114" s="8"/>
      <c r="SH114" s="8"/>
      <c r="SI114" s="8"/>
      <c r="SJ114" s="8"/>
      <c r="SK114" s="8"/>
      <c r="SL114" s="8"/>
      <c r="SM114" s="8"/>
      <c r="SN114" s="8"/>
      <c r="SO114" s="8"/>
      <c r="SP114" s="8"/>
      <c r="SQ114" s="8"/>
      <c r="SR114" s="8"/>
      <c r="SS114" s="8"/>
      <c r="ST114" s="8"/>
      <c r="SU114" s="8"/>
      <c r="SV114" s="8"/>
      <c r="SW114" s="8"/>
      <c r="SX114" s="8"/>
      <c r="SY114" s="8"/>
      <c r="SZ114" s="8"/>
      <c r="TA114" s="8"/>
      <c r="TB114" s="8"/>
      <c r="TC114" s="8"/>
      <c r="TD114" s="8"/>
      <c r="TE114" s="8"/>
      <c r="TF114" s="8"/>
      <c r="TG114" s="8"/>
      <c r="TH114" s="8"/>
      <c r="TI114" s="8"/>
      <c r="TJ114" s="8"/>
      <c r="TK114" s="8"/>
      <c r="TL114" s="8"/>
      <c r="TM114" s="8"/>
      <c r="TN114" s="8"/>
      <c r="TO114" s="8"/>
      <c r="TP114" s="8"/>
      <c r="TQ114" s="8"/>
      <c r="TR114" s="8"/>
      <c r="TS114" s="8"/>
      <c r="TT114" s="8"/>
      <c r="TU114" s="8"/>
      <c r="TV114" s="8"/>
      <c r="TW114" s="8"/>
      <c r="TX114" s="8"/>
      <c r="TY114" s="8"/>
      <c r="TZ114" s="8"/>
      <c r="UA114" s="8"/>
      <c r="UB114" s="8"/>
      <c r="UC114" s="8"/>
      <c r="UD114" s="8"/>
      <c r="UE114" s="8"/>
      <c r="UF114" s="8"/>
      <c r="UG114" s="8"/>
      <c r="UH114" s="8"/>
      <c r="UI114" s="8"/>
      <c r="UJ114" s="8"/>
      <c r="UK114" s="8"/>
      <c r="UL114" s="8"/>
      <c r="UM114" s="8"/>
      <c r="UN114" s="8"/>
      <c r="UO114" s="8"/>
      <c r="UP114" s="8"/>
      <c r="UQ114" s="8"/>
      <c r="UR114" s="8"/>
      <c r="US114" s="8"/>
      <c r="UT114" s="8"/>
      <c r="UU114" s="8"/>
      <c r="UV114" s="8"/>
      <c r="UW114" s="8"/>
      <c r="UX114" s="8"/>
      <c r="UY114" s="8"/>
      <c r="UZ114" s="8"/>
      <c r="VA114" s="8"/>
      <c r="VB114" s="8"/>
      <c r="VC114" s="8"/>
      <c r="VD114" s="8"/>
      <c r="VE114" s="8"/>
      <c r="VF114" s="8"/>
      <c r="VG114" s="8"/>
      <c r="VH114" s="8"/>
      <c r="VI114" s="8"/>
      <c r="VJ114" s="8"/>
      <c r="VK114" s="8"/>
      <c r="VL114" s="8"/>
      <c r="VM114" s="8"/>
      <c r="VN114" s="8"/>
      <c r="VO114" s="8"/>
      <c r="VP114" s="8"/>
      <c r="VQ114" s="8"/>
      <c r="VR114" s="8"/>
      <c r="VS114" s="8"/>
      <c r="VT114" s="8"/>
      <c r="VU114" s="8"/>
      <c r="VV114" s="8"/>
      <c r="VW114" s="8"/>
      <c r="VX114" s="8"/>
      <c r="VY114" s="8"/>
      <c r="VZ114" s="8"/>
      <c r="WA114" s="8"/>
      <c r="WB114" s="8"/>
      <c r="WC114" s="8"/>
      <c r="WD114" s="8"/>
      <c r="WE114" s="8"/>
      <c r="WF114" s="8"/>
      <c r="WG114" s="8"/>
      <c r="WH114" s="8"/>
      <c r="WI114" s="8"/>
      <c r="WJ114" s="8"/>
      <c r="WK114" s="8"/>
      <c r="WL114" s="8"/>
      <c r="WM114" s="8"/>
      <c r="WN114" s="8"/>
      <c r="WO114" s="8"/>
      <c r="WP114" s="8"/>
      <c r="WQ114" s="8"/>
      <c r="WR114" s="8"/>
      <c r="WS114" s="8"/>
      <c r="WT114" s="8"/>
      <c r="WU114" s="8"/>
      <c r="WV114" s="8"/>
      <c r="WW114" s="8"/>
      <c r="WX114" s="8"/>
      <c r="WY114" s="8"/>
      <c r="WZ114" s="8"/>
      <c r="XA114" s="8"/>
      <c r="XB114" s="8"/>
      <c r="XC114" s="8"/>
      <c r="XD114" s="8"/>
      <c r="XE114" s="8"/>
      <c r="XF114" s="8"/>
      <c r="XG114" s="8"/>
      <c r="XH114" s="8"/>
      <c r="XI114" s="8"/>
      <c r="XJ114" s="8"/>
      <c r="XK114" s="8"/>
      <c r="XL114" s="8"/>
      <c r="XM114" s="8"/>
      <c r="XN114" s="8"/>
      <c r="XO114" s="8"/>
      <c r="XP114" s="8"/>
      <c r="XQ114" s="8"/>
      <c r="XR114" s="8"/>
      <c r="XS114" s="8"/>
      <c r="XT114" s="8"/>
      <c r="XU114" s="8"/>
      <c r="XV114" s="8"/>
      <c r="XW114" s="8"/>
      <c r="XX114" s="8"/>
      <c r="XY114" s="8"/>
      <c r="XZ114" s="8"/>
      <c r="YA114" s="8"/>
      <c r="YB114" s="8"/>
      <c r="YC114" s="8"/>
      <c r="YD114" s="8"/>
      <c r="YE114" s="8"/>
      <c r="YF114" s="8"/>
      <c r="YG114" s="8"/>
      <c r="YH114" s="8"/>
      <c r="YI114" s="8"/>
      <c r="YJ114" s="8"/>
      <c r="YK114" s="8"/>
      <c r="YL114" s="8"/>
      <c r="YM114" s="8"/>
      <c r="YN114" s="8"/>
      <c r="YO114" s="8"/>
      <c r="YP114" s="8"/>
      <c r="YQ114" s="8"/>
      <c r="YR114" s="8"/>
      <c r="YS114" s="8"/>
      <c r="YT114" s="8"/>
      <c r="YU114" s="8"/>
      <c r="YV114" s="8"/>
      <c r="YW114" s="8"/>
      <c r="YX114" s="8"/>
      <c r="YY114" s="8"/>
      <c r="YZ114" s="8"/>
      <c r="ZA114" s="8"/>
      <c r="ZB114" s="8"/>
      <c r="ZC114" s="8"/>
      <c r="ZD114" s="8"/>
      <c r="ZE114" s="8"/>
      <c r="ZF114" s="8"/>
      <c r="ZG114" s="8"/>
      <c r="ZH114" s="8"/>
      <c r="ZI114" s="8"/>
      <c r="ZJ114" s="8"/>
      <c r="ZK114" s="8"/>
      <c r="ZL114" s="8"/>
      <c r="ZM114" s="8"/>
      <c r="ZN114" s="8"/>
      <c r="ZO114" s="8"/>
      <c r="ZP114" s="8"/>
      <c r="ZQ114" s="8"/>
      <c r="ZR114" s="8"/>
      <c r="ZS114" s="8"/>
      <c r="ZT114" s="8"/>
      <c r="ZU114" s="8"/>
      <c r="ZV114" s="8"/>
      <c r="ZW114" s="8"/>
      <c r="ZX114" s="8"/>
      <c r="ZY114" s="8"/>
      <c r="ZZ114" s="8"/>
      <c r="AAA114" s="8"/>
      <c r="AAB114" s="8"/>
      <c r="AAC114" s="8"/>
      <c r="AAD114" s="8"/>
      <c r="AAE114" s="8"/>
      <c r="AAF114" s="8"/>
      <c r="AAG114" s="8"/>
      <c r="AAH114" s="8"/>
      <c r="AAI114" s="8"/>
      <c r="AAJ114" s="8"/>
      <c r="AAK114" s="8"/>
      <c r="AAL114" s="8"/>
      <c r="AAM114" s="8"/>
      <c r="AAN114" s="8"/>
      <c r="AAO114" s="8"/>
      <c r="AAP114" s="8"/>
      <c r="AAQ114" s="8"/>
      <c r="AAR114" s="8"/>
      <c r="AAS114" s="8"/>
      <c r="AAT114" s="8"/>
      <c r="AAU114" s="8"/>
      <c r="AAV114" s="8"/>
      <c r="AAW114" s="8"/>
      <c r="AAX114" s="8"/>
      <c r="AAY114" s="8"/>
      <c r="AAZ114" s="8"/>
      <c r="ABA114" s="8"/>
      <c r="ABB114" s="8"/>
      <c r="ABC114" s="8"/>
      <c r="ABD114" s="8"/>
      <c r="ABE114" s="8"/>
      <c r="ABF114" s="8"/>
      <c r="ABG114" s="8"/>
      <c r="ABH114" s="8"/>
      <c r="ABI114" s="8"/>
      <c r="ABJ114" s="8"/>
      <c r="ABK114" s="8"/>
      <c r="ABL114" s="8"/>
      <c r="ABM114" s="8"/>
      <c r="ABN114" s="8"/>
      <c r="ABO114" s="8"/>
      <c r="ABP114" s="8"/>
      <c r="ABQ114" s="8"/>
      <c r="ABR114" s="8"/>
      <c r="ABS114" s="8"/>
      <c r="ABT114" s="8"/>
      <c r="ABU114" s="8"/>
      <c r="ABV114" s="8"/>
      <c r="ABW114" s="8"/>
      <c r="ABX114" s="8"/>
      <c r="ABY114" s="8"/>
      <c r="ABZ114" s="8"/>
      <c r="ACA114" s="8"/>
      <c r="ACB114" s="8"/>
      <c r="ACC114" s="8"/>
      <c r="ACD114" s="8"/>
      <c r="ACE114" s="8"/>
      <c r="ACF114" s="8"/>
      <c r="ACG114" s="8"/>
      <c r="ACH114" s="8"/>
      <c r="ACI114" s="8"/>
      <c r="ACJ114" s="8"/>
      <c r="ACK114" s="8"/>
      <c r="ACL114" s="8"/>
      <c r="ACM114" s="8"/>
      <c r="ACN114" s="8"/>
      <c r="ACO114" s="8"/>
      <c r="ACP114" s="8"/>
      <c r="ACQ114" s="8"/>
      <c r="ACR114" s="8"/>
      <c r="ACS114" s="8"/>
      <c r="ACT114" s="8"/>
      <c r="ACU114" s="8"/>
      <c r="ACV114" s="8"/>
      <c r="ACW114" s="8"/>
      <c r="ACX114" s="8"/>
      <c r="ACY114" s="8"/>
      <c r="ACZ114" s="8"/>
      <c r="ADA114" s="8"/>
      <c r="ADB114" s="8"/>
      <c r="ADC114" s="8"/>
      <c r="ADD114" s="8"/>
      <c r="ADE114" s="8"/>
      <c r="ADF114" s="8"/>
      <c r="ADG114" s="8"/>
      <c r="ADH114" s="8"/>
      <c r="ADI114" s="8"/>
      <c r="ADJ114" s="8"/>
      <c r="ADK114" s="8"/>
      <c r="ADL114" s="8"/>
      <c r="ADM114" s="8"/>
      <c r="ADN114" s="8"/>
      <c r="ADO114" s="8"/>
      <c r="ADP114" s="8"/>
      <c r="ADQ114" s="8"/>
      <c r="ADR114" s="8"/>
      <c r="ADS114" s="8"/>
      <c r="ADT114" s="8"/>
      <c r="ADU114" s="8"/>
      <c r="ADV114" s="8"/>
      <c r="ADW114" s="8"/>
      <c r="ADX114" s="8"/>
      <c r="ADY114" s="8"/>
      <c r="ADZ114" s="8"/>
      <c r="AEA114" s="8"/>
      <c r="AEB114" s="8"/>
      <c r="AEC114" s="8"/>
      <c r="AED114" s="8"/>
      <c r="AEE114" s="8"/>
      <c r="AEF114" s="8"/>
      <c r="AEG114" s="8"/>
      <c r="AEH114" s="8"/>
      <c r="AEI114" s="8"/>
      <c r="AEJ114" s="8"/>
      <c r="AEK114" s="8"/>
      <c r="AEL114" s="8"/>
      <c r="AEM114" s="8"/>
      <c r="AEN114" s="8"/>
      <c r="AEO114" s="8"/>
      <c r="AEP114" s="8"/>
      <c r="AEQ114" s="8"/>
      <c r="AER114" s="8"/>
      <c r="AES114" s="8"/>
      <c r="AET114" s="8"/>
      <c r="AEU114" s="8"/>
      <c r="AEV114" s="8"/>
      <c r="AEW114" s="8"/>
      <c r="AEX114" s="8"/>
      <c r="AEY114" s="8"/>
      <c r="AEZ114" s="8"/>
      <c r="AFA114" s="8"/>
      <c r="AFB114" s="8"/>
      <c r="AFC114" s="8"/>
      <c r="AFD114" s="8"/>
      <c r="AFE114" s="8"/>
      <c r="AFF114" s="8"/>
      <c r="AFG114" s="8"/>
      <c r="AFH114" s="8"/>
      <c r="AFI114" s="8"/>
      <c r="AFJ114" s="8"/>
      <c r="AFK114" s="8"/>
      <c r="AFL114" s="8"/>
      <c r="AFM114" s="8"/>
      <c r="AFN114" s="8"/>
      <c r="AFO114" s="8"/>
      <c r="AFP114" s="8"/>
      <c r="AFQ114" s="8"/>
      <c r="AFR114" s="8"/>
      <c r="AFS114" s="8"/>
      <c r="AFT114" s="8"/>
      <c r="AFU114" s="8"/>
      <c r="AFV114" s="8"/>
      <c r="AFW114" s="8"/>
      <c r="AFX114" s="8"/>
      <c r="AFY114" s="8"/>
      <c r="AFZ114" s="8"/>
      <c r="AGA114" s="8"/>
      <c r="AGB114" s="8"/>
      <c r="AGC114" s="8"/>
      <c r="AGD114" s="8"/>
      <c r="AGE114" s="8"/>
      <c r="AGF114" s="8"/>
      <c r="AGG114" s="8"/>
      <c r="AGH114" s="8"/>
      <c r="AGI114" s="8"/>
      <c r="AGJ114" s="8"/>
      <c r="AGK114" s="8"/>
      <c r="AGL114" s="8"/>
      <c r="AGM114" s="8"/>
      <c r="AGN114" s="8"/>
      <c r="AGO114" s="8"/>
      <c r="AGP114" s="8"/>
      <c r="AGQ114" s="8"/>
      <c r="AGR114" s="8"/>
      <c r="AGS114" s="8"/>
      <c r="AGT114" s="8"/>
      <c r="AGU114" s="8"/>
      <c r="AGV114" s="8"/>
      <c r="AGW114" s="8"/>
      <c r="AGX114" s="8"/>
      <c r="AGY114" s="8"/>
      <c r="AGZ114" s="8"/>
      <c r="AHA114" s="8"/>
      <c r="AHB114" s="8"/>
      <c r="AHC114" s="8"/>
      <c r="AHD114" s="8"/>
      <c r="AHE114" s="8"/>
      <c r="AHF114" s="8"/>
      <c r="AHG114" s="8"/>
      <c r="AHH114" s="8"/>
      <c r="AHI114" s="8"/>
      <c r="AHJ114" s="8"/>
      <c r="AHK114" s="8"/>
      <c r="AHL114" s="8"/>
      <c r="AHM114" s="8"/>
      <c r="AHN114" s="8"/>
      <c r="AHO114" s="8"/>
      <c r="AHP114" s="8"/>
      <c r="AHQ114" s="8"/>
      <c r="AHR114" s="8"/>
      <c r="AHS114" s="8"/>
      <c r="AHT114" s="8"/>
      <c r="AHU114" s="8"/>
      <c r="AHV114" s="8"/>
      <c r="AHW114" s="8"/>
      <c r="AHX114" s="8"/>
      <c r="AHY114" s="8"/>
      <c r="AHZ114" s="8"/>
      <c r="AIA114" s="8"/>
      <c r="AIB114" s="8"/>
      <c r="AIC114" s="8"/>
      <c r="AID114" s="8"/>
      <c r="AIE114" s="8"/>
      <c r="AIF114" s="8"/>
      <c r="AIG114" s="8"/>
      <c r="AIH114" s="8"/>
      <c r="AII114" s="8"/>
      <c r="AIJ114" s="8"/>
      <c r="AIK114" s="8"/>
      <c r="AIL114" s="8"/>
      <c r="AIM114" s="8"/>
      <c r="AIN114" s="8"/>
      <c r="AIO114" s="8"/>
      <c r="AIP114" s="8"/>
      <c r="AIQ114" s="8"/>
      <c r="AIR114" s="8"/>
      <c r="AIS114" s="8"/>
      <c r="AIT114" s="8"/>
      <c r="AIU114" s="8"/>
      <c r="AIV114" s="8"/>
      <c r="AIW114" s="8"/>
      <c r="AIX114" s="8"/>
      <c r="AIY114" s="8"/>
      <c r="AIZ114" s="8"/>
      <c r="AJA114" s="8"/>
      <c r="AJB114" s="8"/>
      <c r="AJC114" s="8"/>
      <c r="AJD114" s="8"/>
      <c r="AJE114" s="8"/>
      <c r="AJF114" s="8"/>
      <c r="AJG114" s="8"/>
      <c r="AJH114" s="8"/>
      <c r="AJI114" s="8"/>
      <c r="AJJ114" s="8"/>
      <c r="AJK114" s="8"/>
      <c r="AJL114" s="8"/>
      <c r="AJM114" s="8"/>
      <c r="AJN114" s="8"/>
      <c r="AJO114" s="8"/>
      <c r="AJP114" s="8"/>
      <c r="AJQ114" s="8"/>
      <c r="AJR114" s="8"/>
      <c r="AJS114" s="8"/>
      <c r="AJT114" s="8"/>
      <c r="AJU114" s="8"/>
      <c r="AJV114" s="8"/>
      <c r="AJW114" s="8"/>
      <c r="AJX114" s="8"/>
      <c r="AJY114" s="8"/>
      <c r="AJZ114" s="8"/>
      <c r="AKA114" s="8"/>
      <c r="AKB114" s="8"/>
      <c r="AKC114" s="8"/>
      <c r="AKD114" s="8"/>
      <c r="AKE114" s="8"/>
      <c r="AKF114" s="8"/>
      <c r="AKG114" s="8"/>
      <c r="AKH114" s="8"/>
      <c r="AKI114" s="8"/>
      <c r="AKJ114" s="8"/>
      <c r="AKK114" s="8"/>
      <c r="AKL114" s="8"/>
      <c r="AKM114" s="8"/>
      <c r="AKN114" s="8"/>
      <c r="AKO114" s="8"/>
      <c r="AKP114" s="8"/>
      <c r="AKQ114" s="8"/>
      <c r="AKR114" s="8"/>
      <c r="AKS114" s="8"/>
      <c r="AKT114" s="8"/>
      <c r="AKU114" s="8"/>
      <c r="AKV114" s="8"/>
      <c r="AKW114" s="8"/>
      <c r="AKX114" s="8"/>
      <c r="AKY114" s="8"/>
      <c r="AKZ114" s="8"/>
      <c r="ALA114" s="8"/>
      <c r="ALB114" s="8"/>
      <c r="ALC114" s="8"/>
      <c r="ALD114" s="8"/>
      <c r="ALE114" s="8"/>
      <c r="ALF114" s="8"/>
      <c r="ALG114" s="8"/>
      <c r="ALH114" s="8"/>
      <c r="ALI114" s="8"/>
      <c r="ALJ114" s="8"/>
      <c r="ALK114" s="8"/>
      <c r="ALL114" s="8"/>
      <c r="ALM114" s="8"/>
      <c r="ALN114" s="8"/>
      <c r="ALO114" s="8"/>
      <c r="ALP114" s="8"/>
      <c r="ALQ114" s="8"/>
      <c r="ALR114" s="8"/>
      <c r="ALS114" s="8"/>
      <c r="ALT114" s="8"/>
      <c r="ALU114" s="8"/>
      <c r="ALV114" s="8"/>
      <c r="ALW114" s="8"/>
      <c r="ALX114" s="8"/>
      <c r="ALY114" s="8"/>
      <c r="ALZ114" s="8"/>
      <c r="AMA114" s="8"/>
      <c r="AMB114" s="8"/>
      <c r="AMC114" s="8"/>
      <c r="AMD114" s="8"/>
      <c r="AME114" s="8"/>
      <c r="AMF114" s="8"/>
      <c r="AMG114" s="8"/>
      <c r="AMH114" s="8"/>
      <c r="AMI114" s="8"/>
      <c r="AMJ114" s="8"/>
      <c r="AMK114" s="8"/>
      <c r="AML114" s="8"/>
      <c r="AMM114" s="8"/>
      <c r="AMN114" s="8"/>
      <c r="AMO114" s="8"/>
      <c r="AMP114" s="8"/>
      <c r="AMQ114" s="8"/>
      <c r="AMR114" s="8"/>
      <c r="AMS114" s="8"/>
      <c r="AMT114" s="8"/>
      <c r="AMU114" s="8"/>
      <c r="AMV114" s="8"/>
      <c r="AMW114" s="8"/>
      <c r="AMX114" s="8"/>
      <c r="AMY114" s="8"/>
      <c r="AMZ114" s="8"/>
      <c r="ANA114" s="8"/>
      <c r="ANB114" s="8"/>
      <c r="ANC114" s="8"/>
      <c r="AND114" s="8"/>
      <c r="ANE114" s="8"/>
      <c r="ANF114" s="8"/>
      <c r="ANG114" s="8"/>
      <c r="ANH114" s="8"/>
      <c r="ANI114" s="8"/>
      <c r="ANJ114" s="8"/>
      <c r="ANK114" s="8"/>
      <c r="ANL114" s="8"/>
      <c r="ANM114" s="8"/>
      <c r="ANN114" s="8"/>
      <c r="ANO114" s="8"/>
      <c r="ANP114" s="8"/>
      <c r="ANQ114" s="8"/>
      <c r="ANR114" s="8"/>
      <c r="ANS114" s="8"/>
      <c r="ANT114" s="8"/>
      <c r="ANU114" s="8"/>
      <c r="ANV114" s="8"/>
      <c r="ANW114" s="8"/>
      <c r="ANX114" s="8"/>
      <c r="ANY114" s="8"/>
      <c r="ANZ114" s="8"/>
      <c r="AOA114" s="8"/>
      <c r="AOB114" s="8"/>
      <c r="AOC114" s="8"/>
      <c r="AOD114" s="8"/>
      <c r="AOE114" s="8"/>
      <c r="AOF114" s="8"/>
      <c r="AOG114" s="8"/>
      <c r="AOH114" s="8"/>
      <c r="AOI114" s="8"/>
      <c r="AOJ114" s="8"/>
      <c r="AOK114" s="8"/>
      <c r="AOL114" s="8"/>
      <c r="AOM114" s="8"/>
      <c r="AON114" s="8"/>
      <c r="AOO114" s="8"/>
      <c r="AOP114" s="8"/>
      <c r="AOQ114" s="8"/>
      <c r="AOR114" s="8"/>
      <c r="AOS114" s="8"/>
      <c r="AOT114" s="8"/>
      <c r="AOU114" s="8"/>
      <c r="AOV114" s="8"/>
      <c r="AOW114" s="8"/>
      <c r="AOX114" s="8"/>
      <c r="AOY114" s="8"/>
      <c r="AOZ114" s="8"/>
      <c r="APA114" s="8"/>
      <c r="APB114" s="8"/>
      <c r="APC114" s="8"/>
      <c r="APD114" s="8"/>
      <c r="APE114" s="8"/>
      <c r="APF114" s="8"/>
      <c r="APG114" s="8"/>
      <c r="APH114" s="8"/>
      <c r="API114" s="8"/>
      <c r="APJ114" s="8"/>
      <c r="APK114" s="8"/>
      <c r="APL114" s="8"/>
      <c r="APM114" s="8"/>
      <c r="APN114" s="8"/>
      <c r="APO114" s="8"/>
      <c r="APP114" s="8"/>
      <c r="APQ114" s="8"/>
      <c r="APR114" s="8"/>
      <c r="APS114" s="8"/>
      <c r="APT114" s="8"/>
      <c r="APU114" s="8"/>
      <c r="APV114" s="8"/>
      <c r="APW114" s="8"/>
      <c r="APX114" s="8"/>
      <c r="APY114" s="8"/>
      <c r="APZ114" s="8"/>
      <c r="AQA114" s="8"/>
      <c r="AQB114" s="8"/>
      <c r="AQC114" s="8"/>
      <c r="AQD114" s="8"/>
      <c r="AQE114" s="8"/>
      <c r="AQF114" s="8"/>
      <c r="AQG114" s="8"/>
      <c r="AQH114" s="8"/>
      <c r="AQI114" s="8"/>
      <c r="AQJ114" s="8"/>
      <c r="AQK114" s="8"/>
      <c r="AQL114" s="8"/>
      <c r="AQM114" s="8"/>
      <c r="AQN114" s="8"/>
      <c r="AQO114" s="8"/>
      <c r="AQP114" s="8"/>
      <c r="AQQ114" s="8"/>
      <c r="AQR114" s="8"/>
      <c r="AQS114" s="8"/>
      <c r="AQT114" s="8"/>
      <c r="AQU114" s="8"/>
      <c r="AQV114" s="8"/>
      <c r="AQW114" s="8"/>
      <c r="AQX114" s="8"/>
      <c r="AQY114" s="8"/>
      <c r="AQZ114" s="8"/>
      <c r="ARA114" s="8"/>
      <c r="ARB114" s="8"/>
      <c r="ARC114" s="8"/>
      <c r="ARD114" s="8"/>
      <c r="ARE114" s="8"/>
      <c r="ARF114" s="8"/>
      <c r="ARG114" s="8"/>
      <c r="ARH114" s="8"/>
      <c r="ARI114" s="8"/>
      <c r="ARJ114" s="8"/>
      <c r="ARK114" s="8"/>
      <c r="ARL114" s="8"/>
      <c r="ARM114" s="8"/>
      <c r="ARN114" s="8"/>
    </row>
    <row r="115" spans="1:1158" s="2" customFormat="1" ht="23.1" customHeight="1" thickBot="1" x14ac:dyDescent="0.3">
      <c r="A115" s="155"/>
      <c r="B115" s="127"/>
      <c r="C115" s="101"/>
      <c r="D115" s="27" t="s">
        <v>226</v>
      </c>
      <c r="E115" s="19">
        <v>15</v>
      </c>
      <c r="F115" s="19">
        <v>27</v>
      </c>
      <c r="G115" s="19">
        <v>100</v>
      </c>
      <c r="H115" s="59" t="s">
        <v>157</v>
      </c>
      <c r="I115" s="36">
        <v>140</v>
      </c>
      <c r="J115" s="46">
        <v>141</v>
      </c>
      <c r="K115" s="36">
        <v>36</v>
      </c>
      <c r="L115" s="37">
        <v>36</v>
      </c>
      <c r="M115" s="46">
        <v>180</v>
      </c>
      <c r="N115" s="46">
        <v>218</v>
      </c>
      <c r="O115" s="36">
        <v>29</v>
      </c>
      <c r="P115" s="37">
        <v>61</v>
      </c>
      <c r="Q115" s="37">
        <f t="shared" si="26"/>
        <v>841</v>
      </c>
      <c r="R115" s="138"/>
      <c r="S115" s="36">
        <v>12</v>
      </c>
      <c r="T115" s="37"/>
      <c r="U115" s="46">
        <v>8</v>
      </c>
      <c r="V115" s="46"/>
      <c r="W115" s="36">
        <v>11</v>
      </c>
      <c r="X115" s="37">
        <v>13</v>
      </c>
      <c r="Y115" s="46">
        <v>5</v>
      </c>
      <c r="Z115" s="46">
        <v>13</v>
      </c>
      <c r="AA115" s="43">
        <v>2</v>
      </c>
      <c r="AB115" s="37">
        <v>194</v>
      </c>
      <c r="AC115" s="138"/>
      <c r="AD115" s="32">
        <v>3</v>
      </c>
      <c r="AE115" s="33"/>
      <c r="AF115" s="19">
        <v>3</v>
      </c>
      <c r="AG115" s="19"/>
      <c r="AH115" s="32">
        <v>107</v>
      </c>
      <c r="AI115" s="33">
        <v>93</v>
      </c>
      <c r="AJ115" s="19">
        <v>61</v>
      </c>
      <c r="AK115" s="19">
        <v>84</v>
      </c>
      <c r="AL115" s="32">
        <v>49</v>
      </c>
      <c r="AM115" s="33">
        <v>85</v>
      </c>
      <c r="AN115" s="19">
        <v>40</v>
      </c>
      <c r="AO115" s="19">
        <v>61</v>
      </c>
      <c r="AP115" s="32">
        <v>36</v>
      </c>
      <c r="AQ115" s="33">
        <v>49</v>
      </c>
      <c r="AR115" s="19">
        <v>25</v>
      </c>
      <c r="AS115" s="19">
        <v>43</v>
      </c>
      <c r="AT115" s="32">
        <v>45</v>
      </c>
      <c r="AU115" s="33">
        <v>410</v>
      </c>
      <c r="AV115" s="19">
        <v>7</v>
      </c>
      <c r="AW115" s="19">
        <v>10</v>
      </c>
      <c r="AX115" s="32">
        <v>2</v>
      </c>
      <c r="AY115" s="33">
        <v>3</v>
      </c>
      <c r="AZ115" s="19"/>
      <c r="BA115" s="33"/>
      <c r="BB115" s="164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  <c r="OH115" s="8"/>
      <c r="OI115" s="8"/>
      <c r="OJ115" s="8"/>
      <c r="OK115" s="8"/>
      <c r="OL115" s="8"/>
      <c r="OM115" s="8"/>
      <c r="ON115" s="8"/>
      <c r="OO115" s="8"/>
      <c r="OP115" s="8"/>
      <c r="OQ115" s="8"/>
      <c r="OR115" s="8"/>
      <c r="OS115" s="8"/>
      <c r="OT115" s="8"/>
      <c r="OU115" s="8"/>
      <c r="OV115" s="8"/>
      <c r="OW115" s="8"/>
      <c r="OX115" s="8"/>
      <c r="OY115" s="8"/>
      <c r="OZ115" s="8"/>
      <c r="PA115" s="8"/>
      <c r="PB115" s="8"/>
      <c r="PC115" s="8"/>
      <c r="PD115" s="8"/>
      <c r="PE115" s="8"/>
      <c r="PF115" s="8"/>
      <c r="PG115" s="8"/>
      <c r="PH115" s="8"/>
      <c r="PI115" s="8"/>
      <c r="PJ115" s="8"/>
      <c r="PK115" s="8"/>
      <c r="PL115" s="8"/>
      <c r="PM115" s="8"/>
      <c r="PN115" s="8"/>
      <c r="PO115" s="8"/>
      <c r="PP115" s="8"/>
      <c r="PQ115" s="8"/>
      <c r="PR115" s="8"/>
      <c r="PS115" s="8"/>
      <c r="PT115" s="8"/>
      <c r="PU115" s="8"/>
      <c r="PV115" s="8"/>
      <c r="PW115" s="8"/>
      <c r="PX115" s="8"/>
      <c r="PY115" s="8"/>
      <c r="PZ115" s="8"/>
      <c r="QA115" s="8"/>
      <c r="QB115" s="8"/>
      <c r="QC115" s="8"/>
      <c r="QD115" s="8"/>
      <c r="QE115" s="8"/>
      <c r="QF115" s="8"/>
      <c r="QG115" s="8"/>
      <c r="QH115" s="8"/>
      <c r="QI115" s="8"/>
      <c r="QJ115" s="8"/>
      <c r="QK115" s="8"/>
      <c r="QL115" s="8"/>
      <c r="QM115" s="8"/>
      <c r="QN115" s="8"/>
      <c r="QO115" s="8"/>
      <c r="QP115" s="8"/>
      <c r="QQ115" s="8"/>
      <c r="QR115" s="8"/>
      <c r="QS115" s="8"/>
      <c r="QT115" s="8"/>
      <c r="QU115" s="8"/>
      <c r="QV115" s="8"/>
      <c r="QW115" s="8"/>
      <c r="QX115" s="8"/>
      <c r="QY115" s="8"/>
      <c r="QZ115" s="8"/>
      <c r="RA115" s="8"/>
      <c r="RB115" s="8"/>
      <c r="RC115" s="8"/>
      <c r="RD115" s="8"/>
      <c r="RE115" s="8"/>
      <c r="RF115" s="8"/>
      <c r="RG115" s="8"/>
      <c r="RH115" s="8"/>
      <c r="RI115" s="8"/>
      <c r="RJ115" s="8"/>
      <c r="RK115" s="8"/>
      <c r="RL115" s="8"/>
      <c r="RM115" s="8"/>
      <c r="RN115" s="8"/>
      <c r="RO115" s="8"/>
      <c r="RP115" s="8"/>
      <c r="RQ115" s="8"/>
      <c r="RR115" s="8"/>
      <c r="RS115" s="8"/>
      <c r="RT115" s="8"/>
      <c r="RU115" s="8"/>
      <c r="RV115" s="8"/>
      <c r="RW115" s="8"/>
      <c r="RX115" s="8"/>
      <c r="RY115" s="8"/>
      <c r="RZ115" s="8"/>
      <c r="SA115" s="8"/>
      <c r="SB115" s="8"/>
      <c r="SC115" s="8"/>
      <c r="SD115" s="8"/>
      <c r="SE115" s="8"/>
      <c r="SF115" s="8"/>
      <c r="SG115" s="8"/>
      <c r="SH115" s="8"/>
      <c r="SI115" s="8"/>
      <c r="SJ115" s="8"/>
      <c r="SK115" s="8"/>
      <c r="SL115" s="8"/>
      <c r="SM115" s="8"/>
      <c r="SN115" s="8"/>
      <c r="SO115" s="8"/>
      <c r="SP115" s="8"/>
      <c r="SQ115" s="8"/>
      <c r="SR115" s="8"/>
      <c r="SS115" s="8"/>
      <c r="ST115" s="8"/>
      <c r="SU115" s="8"/>
      <c r="SV115" s="8"/>
      <c r="SW115" s="8"/>
      <c r="SX115" s="8"/>
      <c r="SY115" s="8"/>
      <c r="SZ115" s="8"/>
      <c r="TA115" s="8"/>
      <c r="TB115" s="8"/>
      <c r="TC115" s="8"/>
      <c r="TD115" s="8"/>
      <c r="TE115" s="8"/>
      <c r="TF115" s="8"/>
      <c r="TG115" s="8"/>
      <c r="TH115" s="8"/>
      <c r="TI115" s="8"/>
      <c r="TJ115" s="8"/>
      <c r="TK115" s="8"/>
      <c r="TL115" s="8"/>
      <c r="TM115" s="8"/>
      <c r="TN115" s="8"/>
      <c r="TO115" s="8"/>
      <c r="TP115" s="8"/>
      <c r="TQ115" s="8"/>
      <c r="TR115" s="8"/>
      <c r="TS115" s="8"/>
      <c r="TT115" s="8"/>
      <c r="TU115" s="8"/>
      <c r="TV115" s="8"/>
      <c r="TW115" s="8"/>
      <c r="TX115" s="8"/>
      <c r="TY115" s="8"/>
      <c r="TZ115" s="8"/>
      <c r="UA115" s="8"/>
      <c r="UB115" s="8"/>
      <c r="UC115" s="8"/>
      <c r="UD115" s="8"/>
      <c r="UE115" s="8"/>
      <c r="UF115" s="8"/>
      <c r="UG115" s="8"/>
      <c r="UH115" s="8"/>
      <c r="UI115" s="8"/>
      <c r="UJ115" s="8"/>
      <c r="UK115" s="8"/>
      <c r="UL115" s="8"/>
      <c r="UM115" s="8"/>
      <c r="UN115" s="8"/>
      <c r="UO115" s="8"/>
      <c r="UP115" s="8"/>
      <c r="UQ115" s="8"/>
      <c r="UR115" s="8"/>
      <c r="US115" s="8"/>
      <c r="UT115" s="8"/>
      <c r="UU115" s="8"/>
      <c r="UV115" s="8"/>
      <c r="UW115" s="8"/>
      <c r="UX115" s="8"/>
      <c r="UY115" s="8"/>
      <c r="UZ115" s="8"/>
      <c r="VA115" s="8"/>
      <c r="VB115" s="8"/>
      <c r="VC115" s="8"/>
      <c r="VD115" s="8"/>
      <c r="VE115" s="8"/>
      <c r="VF115" s="8"/>
      <c r="VG115" s="8"/>
      <c r="VH115" s="8"/>
      <c r="VI115" s="8"/>
      <c r="VJ115" s="8"/>
      <c r="VK115" s="8"/>
      <c r="VL115" s="8"/>
      <c r="VM115" s="8"/>
      <c r="VN115" s="8"/>
      <c r="VO115" s="8"/>
      <c r="VP115" s="8"/>
      <c r="VQ115" s="8"/>
      <c r="VR115" s="8"/>
      <c r="VS115" s="8"/>
      <c r="VT115" s="8"/>
      <c r="VU115" s="8"/>
      <c r="VV115" s="8"/>
      <c r="VW115" s="8"/>
      <c r="VX115" s="8"/>
      <c r="VY115" s="8"/>
      <c r="VZ115" s="8"/>
      <c r="WA115" s="8"/>
      <c r="WB115" s="8"/>
      <c r="WC115" s="8"/>
      <c r="WD115" s="8"/>
      <c r="WE115" s="8"/>
      <c r="WF115" s="8"/>
      <c r="WG115" s="8"/>
      <c r="WH115" s="8"/>
      <c r="WI115" s="8"/>
      <c r="WJ115" s="8"/>
      <c r="WK115" s="8"/>
      <c r="WL115" s="8"/>
      <c r="WM115" s="8"/>
      <c r="WN115" s="8"/>
      <c r="WO115" s="8"/>
      <c r="WP115" s="8"/>
      <c r="WQ115" s="8"/>
      <c r="WR115" s="8"/>
      <c r="WS115" s="8"/>
      <c r="WT115" s="8"/>
      <c r="WU115" s="8"/>
      <c r="WV115" s="8"/>
      <c r="WW115" s="8"/>
      <c r="WX115" s="8"/>
      <c r="WY115" s="8"/>
      <c r="WZ115" s="8"/>
      <c r="XA115" s="8"/>
      <c r="XB115" s="8"/>
      <c r="XC115" s="8"/>
      <c r="XD115" s="8"/>
      <c r="XE115" s="8"/>
      <c r="XF115" s="8"/>
      <c r="XG115" s="8"/>
      <c r="XH115" s="8"/>
      <c r="XI115" s="8"/>
      <c r="XJ115" s="8"/>
      <c r="XK115" s="8"/>
      <c r="XL115" s="8"/>
      <c r="XM115" s="8"/>
      <c r="XN115" s="8"/>
      <c r="XO115" s="8"/>
      <c r="XP115" s="8"/>
      <c r="XQ115" s="8"/>
      <c r="XR115" s="8"/>
      <c r="XS115" s="8"/>
      <c r="XT115" s="8"/>
      <c r="XU115" s="8"/>
      <c r="XV115" s="8"/>
      <c r="XW115" s="8"/>
      <c r="XX115" s="8"/>
      <c r="XY115" s="8"/>
      <c r="XZ115" s="8"/>
      <c r="YA115" s="8"/>
      <c r="YB115" s="8"/>
      <c r="YC115" s="8"/>
      <c r="YD115" s="8"/>
      <c r="YE115" s="8"/>
      <c r="YF115" s="8"/>
      <c r="YG115" s="8"/>
      <c r="YH115" s="8"/>
      <c r="YI115" s="8"/>
      <c r="YJ115" s="8"/>
      <c r="YK115" s="8"/>
      <c r="YL115" s="8"/>
      <c r="YM115" s="8"/>
      <c r="YN115" s="8"/>
      <c r="YO115" s="8"/>
      <c r="YP115" s="8"/>
      <c r="YQ115" s="8"/>
      <c r="YR115" s="8"/>
      <c r="YS115" s="8"/>
      <c r="YT115" s="8"/>
      <c r="YU115" s="8"/>
      <c r="YV115" s="8"/>
      <c r="YW115" s="8"/>
      <c r="YX115" s="8"/>
      <c r="YY115" s="8"/>
      <c r="YZ115" s="8"/>
      <c r="ZA115" s="8"/>
      <c r="ZB115" s="8"/>
      <c r="ZC115" s="8"/>
      <c r="ZD115" s="8"/>
      <c r="ZE115" s="8"/>
      <c r="ZF115" s="8"/>
      <c r="ZG115" s="8"/>
      <c r="ZH115" s="8"/>
      <c r="ZI115" s="8"/>
      <c r="ZJ115" s="8"/>
      <c r="ZK115" s="8"/>
      <c r="ZL115" s="8"/>
      <c r="ZM115" s="8"/>
      <c r="ZN115" s="8"/>
      <c r="ZO115" s="8"/>
      <c r="ZP115" s="8"/>
      <c r="ZQ115" s="8"/>
      <c r="ZR115" s="8"/>
      <c r="ZS115" s="8"/>
      <c r="ZT115" s="8"/>
      <c r="ZU115" s="8"/>
      <c r="ZV115" s="8"/>
      <c r="ZW115" s="8"/>
      <c r="ZX115" s="8"/>
      <c r="ZY115" s="8"/>
      <c r="ZZ115" s="8"/>
      <c r="AAA115" s="8"/>
      <c r="AAB115" s="8"/>
      <c r="AAC115" s="8"/>
      <c r="AAD115" s="8"/>
      <c r="AAE115" s="8"/>
      <c r="AAF115" s="8"/>
      <c r="AAG115" s="8"/>
      <c r="AAH115" s="8"/>
      <c r="AAI115" s="8"/>
      <c r="AAJ115" s="8"/>
      <c r="AAK115" s="8"/>
      <c r="AAL115" s="8"/>
      <c r="AAM115" s="8"/>
      <c r="AAN115" s="8"/>
      <c r="AAO115" s="8"/>
      <c r="AAP115" s="8"/>
      <c r="AAQ115" s="8"/>
      <c r="AAR115" s="8"/>
      <c r="AAS115" s="8"/>
      <c r="AAT115" s="8"/>
      <c r="AAU115" s="8"/>
      <c r="AAV115" s="8"/>
      <c r="AAW115" s="8"/>
      <c r="AAX115" s="8"/>
      <c r="AAY115" s="8"/>
      <c r="AAZ115" s="8"/>
      <c r="ABA115" s="8"/>
      <c r="ABB115" s="8"/>
      <c r="ABC115" s="8"/>
      <c r="ABD115" s="8"/>
      <c r="ABE115" s="8"/>
      <c r="ABF115" s="8"/>
      <c r="ABG115" s="8"/>
      <c r="ABH115" s="8"/>
      <c r="ABI115" s="8"/>
      <c r="ABJ115" s="8"/>
      <c r="ABK115" s="8"/>
      <c r="ABL115" s="8"/>
      <c r="ABM115" s="8"/>
      <c r="ABN115" s="8"/>
      <c r="ABO115" s="8"/>
      <c r="ABP115" s="8"/>
      <c r="ABQ115" s="8"/>
      <c r="ABR115" s="8"/>
      <c r="ABS115" s="8"/>
      <c r="ABT115" s="8"/>
      <c r="ABU115" s="8"/>
      <c r="ABV115" s="8"/>
      <c r="ABW115" s="8"/>
      <c r="ABX115" s="8"/>
      <c r="ABY115" s="8"/>
      <c r="ABZ115" s="8"/>
      <c r="ACA115" s="8"/>
      <c r="ACB115" s="8"/>
      <c r="ACC115" s="8"/>
      <c r="ACD115" s="8"/>
      <c r="ACE115" s="8"/>
      <c r="ACF115" s="8"/>
      <c r="ACG115" s="8"/>
      <c r="ACH115" s="8"/>
      <c r="ACI115" s="8"/>
      <c r="ACJ115" s="8"/>
      <c r="ACK115" s="8"/>
      <c r="ACL115" s="8"/>
      <c r="ACM115" s="8"/>
      <c r="ACN115" s="8"/>
      <c r="ACO115" s="8"/>
      <c r="ACP115" s="8"/>
      <c r="ACQ115" s="8"/>
      <c r="ACR115" s="8"/>
      <c r="ACS115" s="8"/>
      <c r="ACT115" s="8"/>
      <c r="ACU115" s="8"/>
      <c r="ACV115" s="8"/>
      <c r="ACW115" s="8"/>
      <c r="ACX115" s="8"/>
      <c r="ACY115" s="8"/>
      <c r="ACZ115" s="8"/>
      <c r="ADA115" s="8"/>
      <c r="ADB115" s="8"/>
      <c r="ADC115" s="8"/>
      <c r="ADD115" s="8"/>
      <c r="ADE115" s="8"/>
      <c r="ADF115" s="8"/>
      <c r="ADG115" s="8"/>
      <c r="ADH115" s="8"/>
      <c r="ADI115" s="8"/>
      <c r="ADJ115" s="8"/>
      <c r="ADK115" s="8"/>
      <c r="ADL115" s="8"/>
      <c r="ADM115" s="8"/>
      <c r="ADN115" s="8"/>
      <c r="ADO115" s="8"/>
      <c r="ADP115" s="8"/>
      <c r="ADQ115" s="8"/>
      <c r="ADR115" s="8"/>
      <c r="ADS115" s="8"/>
      <c r="ADT115" s="8"/>
      <c r="ADU115" s="8"/>
      <c r="ADV115" s="8"/>
      <c r="ADW115" s="8"/>
      <c r="ADX115" s="8"/>
      <c r="ADY115" s="8"/>
      <c r="ADZ115" s="8"/>
      <c r="AEA115" s="8"/>
      <c r="AEB115" s="8"/>
      <c r="AEC115" s="8"/>
      <c r="AED115" s="8"/>
      <c r="AEE115" s="8"/>
      <c r="AEF115" s="8"/>
      <c r="AEG115" s="8"/>
      <c r="AEH115" s="8"/>
      <c r="AEI115" s="8"/>
      <c r="AEJ115" s="8"/>
      <c r="AEK115" s="8"/>
      <c r="AEL115" s="8"/>
      <c r="AEM115" s="8"/>
      <c r="AEN115" s="8"/>
      <c r="AEO115" s="8"/>
      <c r="AEP115" s="8"/>
      <c r="AEQ115" s="8"/>
      <c r="AER115" s="8"/>
      <c r="AES115" s="8"/>
      <c r="AET115" s="8"/>
      <c r="AEU115" s="8"/>
      <c r="AEV115" s="8"/>
      <c r="AEW115" s="8"/>
      <c r="AEX115" s="8"/>
      <c r="AEY115" s="8"/>
      <c r="AEZ115" s="8"/>
      <c r="AFA115" s="8"/>
      <c r="AFB115" s="8"/>
      <c r="AFC115" s="8"/>
      <c r="AFD115" s="8"/>
      <c r="AFE115" s="8"/>
      <c r="AFF115" s="8"/>
      <c r="AFG115" s="8"/>
      <c r="AFH115" s="8"/>
      <c r="AFI115" s="8"/>
      <c r="AFJ115" s="8"/>
      <c r="AFK115" s="8"/>
      <c r="AFL115" s="8"/>
      <c r="AFM115" s="8"/>
      <c r="AFN115" s="8"/>
      <c r="AFO115" s="8"/>
      <c r="AFP115" s="8"/>
      <c r="AFQ115" s="8"/>
      <c r="AFR115" s="8"/>
      <c r="AFS115" s="8"/>
      <c r="AFT115" s="8"/>
      <c r="AFU115" s="8"/>
      <c r="AFV115" s="8"/>
      <c r="AFW115" s="8"/>
      <c r="AFX115" s="8"/>
      <c r="AFY115" s="8"/>
      <c r="AFZ115" s="8"/>
      <c r="AGA115" s="8"/>
      <c r="AGB115" s="8"/>
      <c r="AGC115" s="8"/>
      <c r="AGD115" s="8"/>
      <c r="AGE115" s="8"/>
      <c r="AGF115" s="8"/>
      <c r="AGG115" s="8"/>
      <c r="AGH115" s="8"/>
      <c r="AGI115" s="8"/>
      <c r="AGJ115" s="8"/>
      <c r="AGK115" s="8"/>
      <c r="AGL115" s="8"/>
      <c r="AGM115" s="8"/>
      <c r="AGN115" s="8"/>
      <c r="AGO115" s="8"/>
      <c r="AGP115" s="8"/>
      <c r="AGQ115" s="8"/>
      <c r="AGR115" s="8"/>
      <c r="AGS115" s="8"/>
      <c r="AGT115" s="8"/>
      <c r="AGU115" s="8"/>
      <c r="AGV115" s="8"/>
      <c r="AGW115" s="8"/>
      <c r="AGX115" s="8"/>
      <c r="AGY115" s="8"/>
      <c r="AGZ115" s="8"/>
      <c r="AHA115" s="8"/>
      <c r="AHB115" s="8"/>
      <c r="AHC115" s="8"/>
      <c r="AHD115" s="8"/>
      <c r="AHE115" s="8"/>
      <c r="AHF115" s="8"/>
      <c r="AHG115" s="8"/>
      <c r="AHH115" s="8"/>
      <c r="AHI115" s="8"/>
      <c r="AHJ115" s="8"/>
      <c r="AHK115" s="8"/>
      <c r="AHL115" s="8"/>
      <c r="AHM115" s="8"/>
      <c r="AHN115" s="8"/>
      <c r="AHO115" s="8"/>
      <c r="AHP115" s="8"/>
      <c r="AHQ115" s="8"/>
      <c r="AHR115" s="8"/>
      <c r="AHS115" s="8"/>
      <c r="AHT115" s="8"/>
      <c r="AHU115" s="8"/>
      <c r="AHV115" s="8"/>
      <c r="AHW115" s="8"/>
      <c r="AHX115" s="8"/>
      <c r="AHY115" s="8"/>
      <c r="AHZ115" s="8"/>
      <c r="AIA115" s="8"/>
      <c r="AIB115" s="8"/>
      <c r="AIC115" s="8"/>
      <c r="AID115" s="8"/>
      <c r="AIE115" s="8"/>
      <c r="AIF115" s="8"/>
      <c r="AIG115" s="8"/>
      <c r="AIH115" s="8"/>
      <c r="AII115" s="8"/>
      <c r="AIJ115" s="8"/>
      <c r="AIK115" s="8"/>
      <c r="AIL115" s="8"/>
      <c r="AIM115" s="8"/>
      <c r="AIN115" s="8"/>
      <c r="AIO115" s="8"/>
      <c r="AIP115" s="8"/>
      <c r="AIQ115" s="8"/>
      <c r="AIR115" s="8"/>
      <c r="AIS115" s="8"/>
      <c r="AIT115" s="8"/>
      <c r="AIU115" s="8"/>
      <c r="AIV115" s="8"/>
      <c r="AIW115" s="8"/>
      <c r="AIX115" s="8"/>
      <c r="AIY115" s="8"/>
      <c r="AIZ115" s="8"/>
      <c r="AJA115" s="8"/>
      <c r="AJB115" s="8"/>
      <c r="AJC115" s="8"/>
      <c r="AJD115" s="8"/>
      <c r="AJE115" s="8"/>
      <c r="AJF115" s="8"/>
      <c r="AJG115" s="8"/>
      <c r="AJH115" s="8"/>
      <c r="AJI115" s="8"/>
      <c r="AJJ115" s="8"/>
      <c r="AJK115" s="8"/>
      <c r="AJL115" s="8"/>
      <c r="AJM115" s="8"/>
      <c r="AJN115" s="8"/>
      <c r="AJO115" s="8"/>
      <c r="AJP115" s="8"/>
      <c r="AJQ115" s="8"/>
      <c r="AJR115" s="8"/>
      <c r="AJS115" s="8"/>
      <c r="AJT115" s="8"/>
      <c r="AJU115" s="8"/>
      <c r="AJV115" s="8"/>
      <c r="AJW115" s="8"/>
      <c r="AJX115" s="8"/>
      <c r="AJY115" s="8"/>
      <c r="AJZ115" s="8"/>
      <c r="AKA115" s="8"/>
      <c r="AKB115" s="8"/>
      <c r="AKC115" s="8"/>
      <c r="AKD115" s="8"/>
      <c r="AKE115" s="8"/>
      <c r="AKF115" s="8"/>
      <c r="AKG115" s="8"/>
      <c r="AKH115" s="8"/>
      <c r="AKI115" s="8"/>
      <c r="AKJ115" s="8"/>
      <c r="AKK115" s="8"/>
      <c r="AKL115" s="8"/>
      <c r="AKM115" s="8"/>
      <c r="AKN115" s="8"/>
      <c r="AKO115" s="8"/>
      <c r="AKP115" s="8"/>
      <c r="AKQ115" s="8"/>
      <c r="AKR115" s="8"/>
      <c r="AKS115" s="8"/>
      <c r="AKT115" s="8"/>
      <c r="AKU115" s="8"/>
      <c r="AKV115" s="8"/>
      <c r="AKW115" s="8"/>
      <c r="AKX115" s="8"/>
      <c r="AKY115" s="8"/>
      <c r="AKZ115" s="8"/>
      <c r="ALA115" s="8"/>
      <c r="ALB115" s="8"/>
      <c r="ALC115" s="8"/>
      <c r="ALD115" s="8"/>
      <c r="ALE115" s="8"/>
      <c r="ALF115" s="8"/>
      <c r="ALG115" s="8"/>
      <c r="ALH115" s="8"/>
      <c r="ALI115" s="8"/>
      <c r="ALJ115" s="8"/>
      <c r="ALK115" s="8"/>
      <c r="ALL115" s="8"/>
      <c r="ALM115" s="8"/>
      <c r="ALN115" s="8"/>
      <c r="ALO115" s="8"/>
      <c r="ALP115" s="8"/>
      <c r="ALQ115" s="8"/>
      <c r="ALR115" s="8"/>
      <c r="ALS115" s="8"/>
      <c r="ALT115" s="8"/>
      <c r="ALU115" s="8"/>
      <c r="ALV115" s="8"/>
      <c r="ALW115" s="8"/>
      <c r="ALX115" s="8"/>
      <c r="ALY115" s="8"/>
      <c r="ALZ115" s="8"/>
      <c r="AMA115" s="8"/>
      <c r="AMB115" s="8"/>
      <c r="AMC115" s="8"/>
      <c r="AMD115" s="8"/>
      <c r="AME115" s="8"/>
      <c r="AMF115" s="8"/>
      <c r="AMG115" s="8"/>
      <c r="AMH115" s="8"/>
      <c r="AMI115" s="8"/>
      <c r="AMJ115" s="8"/>
      <c r="AMK115" s="8"/>
      <c r="AML115" s="8"/>
      <c r="AMM115" s="8"/>
      <c r="AMN115" s="8"/>
      <c r="AMO115" s="8"/>
      <c r="AMP115" s="8"/>
      <c r="AMQ115" s="8"/>
      <c r="AMR115" s="8"/>
      <c r="AMS115" s="8"/>
      <c r="AMT115" s="8"/>
      <c r="AMU115" s="8"/>
      <c r="AMV115" s="8"/>
      <c r="AMW115" s="8"/>
      <c r="AMX115" s="8"/>
      <c r="AMY115" s="8"/>
      <c r="AMZ115" s="8"/>
      <c r="ANA115" s="8"/>
      <c r="ANB115" s="8"/>
      <c r="ANC115" s="8"/>
      <c r="AND115" s="8"/>
      <c r="ANE115" s="8"/>
      <c r="ANF115" s="8"/>
      <c r="ANG115" s="8"/>
      <c r="ANH115" s="8"/>
      <c r="ANI115" s="8"/>
      <c r="ANJ115" s="8"/>
      <c r="ANK115" s="8"/>
      <c r="ANL115" s="8"/>
      <c r="ANM115" s="8"/>
      <c r="ANN115" s="8"/>
      <c r="ANO115" s="8"/>
      <c r="ANP115" s="8"/>
      <c r="ANQ115" s="8"/>
      <c r="ANR115" s="8"/>
      <c r="ANS115" s="8"/>
      <c r="ANT115" s="8"/>
      <c r="ANU115" s="8"/>
      <c r="ANV115" s="8"/>
      <c r="ANW115" s="8"/>
      <c r="ANX115" s="8"/>
      <c r="ANY115" s="8"/>
      <c r="ANZ115" s="8"/>
      <c r="AOA115" s="8"/>
      <c r="AOB115" s="8"/>
      <c r="AOC115" s="8"/>
      <c r="AOD115" s="8"/>
      <c r="AOE115" s="8"/>
      <c r="AOF115" s="8"/>
      <c r="AOG115" s="8"/>
      <c r="AOH115" s="8"/>
      <c r="AOI115" s="8"/>
      <c r="AOJ115" s="8"/>
      <c r="AOK115" s="8"/>
      <c r="AOL115" s="8"/>
      <c r="AOM115" s="8"/>
      <c r="AON115" s="8"/>
      <c r="AOO115" s="8"/>
      <c r="AOP115" s="8"/>
      <c r="AOQ115" s="8"/>
      <c r="AOR115" s="8"/>
      <c r="AOS115" s="8"/>
      <c r="AOT115" s="8"/>
      <c r="AOU115" s="8"/>
      <c r="AOV115" s="8"/>
      <c r="AOW115" s="8"/>
      <c r="AOX115" s="8"/>
      <c r="AOY115" s="8"/>
      <c r="AOZ115" s="8"/>
      <c r="APA115" s="8"/>
      <c r="APB115" s="8"/>
      <c r="APC115" s="8"/>
      <c r="APD115" s="8"/>
      <c r="APE115" s="8"/>
      <c r="APF115" s="8"/>
      <c r="APG115" s="8"/>
      <c r="APH115" s="8"/>
      <c r="API115" s="8"/>
      <c r="APJ115" s="8"/>
      <c r="APK115" s="8"/>
      <c r="APL115" s="8"/>
      <c r="APM115" s="8"/>
      <c r="APN115" s="8"/>
      <c r="APO115" s="8"/>
      <c r="APP115" s="8"/>
      <c r="APQ115" s="8"/>
      <c r="APR115" s="8"/>
      <c r="APS115" s="8"/>
      <c r="APT115" s="8"/>
      <c r="APU115" s="8"/>
      <c r="APV115" s="8"/>
      <c r="APW115" s="8"/>
      <c r="APX115" s="8"/>
      <c r="APY115" s="8"/>
      <c r="APZ115" s="8"/>
      <c r="AQA115" s="8"/>
      <c r="AQB115" s="8"/>
      <c r="AQC115" s="8"/>
      <c r="AQD115" s="8"/>
      <c r="AQE115" s="8"/>
      <c r="AQF115" s="8"/>
      <c r="AQG115" s="8"/>
      <c r="AQH115" s="8"/>
      <c r="AQI115" s="8"/>
      <c r="AQJ115" s="8"/>
      <c r="AQK115" s="8"/>
      <c r="AQL115" s="8"/>
      <c r="AQM115" s="8"/>
      <c r="AQN115" s="8"/>
      <c r="AQO115" s="8"/>
      <c r="AQP115" s="8"/>
      <c r="AQQ115" s="8"/>
      <c r="AQR115" s="8"/>
      <c r="AQS115" s="8"/>
      <c r="AQT115" s="8"/>
      <c r="AQU115" s="8"/>
      <c r="AQV115" s="8"/>
      <c r="AQW115" s="8"/>
      <c r="AQX115" s="8"/>
      <c r="AQY115" s="8"/>
      <c r="AQZ115" s="8"/>
      <c r="ARA115" s="8"/>
      <c r="ARB115" s="8"/>
      <c r="ARC115" s="8"/>
      <c r="ARD115" s="8"/>
      <c r="ARE115" s="8"/>
      <c r="ARF115" s="8"/>
      <c r="ARG115" s="8"/>
      <c r="ARH115" s="8"/>
      <c r="ARI115" s="8"/>
      <c r="ARJ115" s="8"/>
      <c r="ARK115" s="8"/>
      <c r="ARL115" s="8"/>
      <c r="ARM115" s="8"/>
      <c r="ARN115" s="8"/>
    </row>
    <row r="116" spans="1:1158" s="3" customFormat="1" ht="41.25" customHeight="1" thickBot="1" x14ac:dyDescent="0.3">
      <c r="A116" s="155"/>
      <c r="B116" s="103"/>
      <c r="C116" s="48" t="s">
        <v>103</v>
      </c>
      <c r="D116" s="49"/>
      <c r="E116" s="50"/>
      <c r="F116" s="50"/>
      <c r="G116" s="50"/>
      <c r="H116" s="50"/>
      <c r="I116" s="34">
        <f>SUM(I101:I115)</f>
        <v>4139</v>
      </c>
      <c r="J116" s="16">
        <f t="shared" ref="J116:P116" si="27">SUM(J101:J115)</f>
        <v>4162</v>
      </c>
      <c r="K116" s="34">
        <f t="shared" si="27"/>
        <v>744</v>
      </c>
      <c r="L116" s="35" t="s">
        <v>302</v>
      </c>
      <c r="M116" s="16">
        <f t="shared" si="27"/>
        <v>5123</v>
      </c>
      <c r="N116" s="16">
        <f t="shared" si="27"/>
        <v>5582</v>
      </c>
      <c r="O116" s="34">
        <f t="shared" si="27"/>
        <v>1847</v>
      </c>
      <c r="P116" s="35">
        <f t="shared" si="27"/>
        <v>2036</v>
      </c>
      <c r="Q116" s="16" t="s">
        <v>303</v>
      </c>
      <c r="R116" s="83"/>
      <c r="S116" s="34">
        <f>SUM(S101:S115)</f>
        <v>368</v>
      </c>
      <c r="T116" s="35">
        <f t="shared" ref="T116:AB116" si="28">SUM(T101:T115)</f>
        <v>12</v>
      </c>
      <c r="U116" s="16">
        <f t="shared" si="28"/>
        <v>336</v>
      </c>
      <c r="V116" s="16">
        <f t="shared" si="28"/>
        <v>37</v>
      </c>
      <c r="W116" s="34">
        <f t="shared" si="28"/>
        <v>403</v>
      </c>
      <c r="X116" s="35" t="s">
        <v>332</v>
      </c>
      <c r="Y116" s="16">
        <f t="shared" si="28"/>
        <v>178</v>
      </c>
      <c r="Z116" s="16" t="s">
        <v>333</v>
      </c>
      <c r="AA116" s="42">
        <f t="shared" si="28"/>
        <v>155</v>
      </c>
      <c r="AB116" s="16">
        <f t="shared" si="28"/>
        <v>6300</v>
      </c>
      <c r="AC116" s="61"/>
      <c r="AD116" s="55">
        <f>SUM(AD101:AD115)</f>
        <v>68</v>
      </c>
      <c r="AE116" s="57"/>
      <c r="AF116" s="56">
        <f t="shared" ref="AF116:BA116" si="29">SUM(AF101:AF115)</f>
        <v>90</v>
      </c>
      <c r="AG116" s="56">
        <f t="shared" si="29"/>
        <v>5</v>
      </c>
      <c r="AH116" s="55">
        <f t="shared" si="29"/>
        <v>2872</v>
      </c>
      <c r="AI116" s="57">
        <f t="shared" si="29"/>
        <v>2794</v>
      </c>
      <c r="AJ116" s="56" t="s">
        <v>374</v>
      </c>
      <c r="AK116" s="56">
        <f t="shared" si="29"/>
        <v>2513</v>
      </c>
      <c r="AL116" s="55">
        <f t="shared" si="29"/>
        <v>1804</v>
      </c>
      <c r="AM116" s="57">
        <f t="shared" si="29"/>
        <v>2139</v>
      </c>
      <c r="AN116" s="56">
        <f t="shared" si="29"/>
        <v>1576</v>
      </c>
      <c r="AO116" s="56">
        <f t="shared" si="29"/>
        <v>1674</v>
      </c>
      <c r="AP116" s="55">
        <f t="shared" si="29"/>
        <v>1149</v>
      </c>
      <c r="AQ116" s="57">
        <f t="shared" si="29"/>
        <v>1497</v>
      </c>
      <c r="AR116" s="56">
        <f t="shared" si="29"/>
        <v>1037</v>
      </c>
      <c r="AS116" s="56">
        <f t="shared" si="29"/>
        <v>1136</v>
      </c>
      <c r="AT116" s="55">
        <f t="shared" si="29"/>
        <v>666</v>
      </c>
      <c r="AU116" s="57" t="s">
        <v>375</v>
      </c>
      <c r="AV116" s="56">
        <f t="shared" si="29"/>
        <v>349</v>
      </c>
      <c r="AW116" s="56">
        <f t="shared" si="29"/>
        <v>407</v>
      </c>
      <c r="AX116" s="55">
        <f t="shared" si="29"/>
        <v>84</v>
      </c>
      <c r="AY116" s="57">
        <f t="shared" si="29"/>
        <v>111</v>
      </c>
      <c r="AZ116" s="56"/>
      <c r="BA116" s="57">
        <f t="shared" si="29"/>
        <v>3</v>
      </c>
      <c r="BB116" s="164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  <c r="IT116" s="9"/>
      <c r="IU116" s="9"/>
      <c r="IV116" s="9"/>
      <c r="IW116" s="9"/>
      <c r="IX116" s="9"/>
      <c r="IY116" s="9"/>
      <c r="IZ116" s="9"/>
      <c r="JA116" s="9"/>
      <c r="JB116" s="9"/>
      <c r="JC116" s="9"/>
      <c r="JD116" s="9"/>
      <c r="JE116" s="9"/>
      <c r="JF116" s="9"/>
      <c r="JG116" s="9"/>
      <c r="JH116" s="9"/>
      <c r="JI116" s="9"/>
      <c r="JJ116" s="9"/>
      <c r="JK116" s="9"/>
      <c r="JL116" s="9"/>
      <c r="JM116" s="9"/>
      <c r="JN116" s="9"/>
      <c r="JO116" s="9"/>
      <c r="JP116" s="9"/>
      <c r="JQ116" s="9"/>
      <c r="JR116" s="9"/>
      <c r="JS116" s="9"/>
      <c r="JT116" s="9"/>
      <c r="JU116" s="9"/>
      <c r="JV116" s="9"/>
      <c r="JW116" s="9"/>
      <c r="JX116" s="9"/>
      <c r="JY116" s="9"/>
      <c r="JZ116" s="9"/>
      <c r="KA116" s="9"/>
      <c r="KB116" s="9"/>
      <c r="KC116" s="9"/>
      <c r="KD116" s="9"/>
      <c r="KE116" s="9"/>
      <c r="KF116" s="9"/>
      <c r="KG116" s="9"/>
      <c r="KH116" s="9"/>
      <c r="KI116" s="9"/>
      <c r="KJ116" s="9"/>
      <c r="KK116" s="9"/>
      <c r="KL116" s="9"/>
      <c r="KM116" s="9"/>
      <c r="KN116" s="9"/>
      <c r="KO116" s="9"/>
      <c r="KP116" s="9"/>
      <c r="KQ116" s="9"/>
      <c r="KR116" s="9"/>
      <c r="KS116" s="9"/>
      <c r="KT116" s="9"/>
      <c r="KU116" s="9"/>
      <c r="KV116" s="9"/>
      <c r="KW116" s="9"/>
      <c r="KX116" s="9"/>
      <c r="KY116" s="9"/>
      <c r="KZ116" s="9"/>
      <c r="LA116" s="9"/>
      <c r="LB116" s="9"/>
      <c r="LC116" s="9"/>
      <c r="LD116" s="9"/>
      <c r="LE116" s="9"/>
      <c r="LF116" s="9"/>
      <c r="LG116" s="9"/>
      <c r="LH116" s="9"/>
      <c r="LI116" s="9"/>
      <c r="LJ116" s="9"/>
      <c r="LK116" s="9"/>
      <c r="LL116" s="9"/>
      <c r="LM116" s="9"/>
      <c r="LN116" s="9"/>
      <c r="LO116" s="9"/>
      <c r="LP116" s="9"/>
      <c r="LQ116" s="9"/>
      <c r="LR116" s="9"/>
      <c r="LS116" s="9"/>
      <c r="LT116" s="9"/>
      <c r="LU116" s="9"/>
      <c r="LV116" s="9"/>
      <c r="LW116" s="9"/>
      <c r="LX116" s="9"/>
      <c r="LY116" s="9"/>
      <c r="LZ116" s="9"/>
      <c r="MA116" s="9"/>
      <c r="MB116" s="9"/>
      <c r="MC116" s="9"/>
      <c r="MD116" s="9"/>
      <c r="ME116" s="9"/>
      <c r="MF116" s="9"/>
      <c r="MG116" s="9"/>
      <c r="MH116" s="9"/>
      <c r="MI116" s="9"/>
      <c r="MJ116" s="9"/>
      <c r="MK116" s="9"/>
      <c r="ML116" s="9"/>
      <c r="MM116" s="9"/>
      <c r="MN116" s="9"/>
      <c r="MO116" s="9"/>
      <c r="MP116" s="9"/>
      <c r="MQ116" s="9"/>
      <c r="MR116" s="9"/>
      <c r="MS116" s="9"/>
      <c r="MT116" s="9"/>
      <c r="MU116" s="9"/>
      <c r="MV116" s="9"/>
      <c r="MW116" s="9"/>
      <c r="MX116" s="9"/>
      <c r="MY116" s="9"/>
      <c r="MZ116" s="9"/>
      <c r="NA116" s="9"/>
      <c r="NB116" s="9"/>
      <c r="NC116" s="9"/>
      <c r="ND116" s="9"/>
      <c r="NE116" s="9"/>
      <c r="NF116" s="9"/>
      <c r="NG116" s="9"/>
      <c r="NH116" s="9"/>
      <c r="NI116" s="9"/>
      <c r="NJ116" s="9"/>
      <c r="NK116" s="9"/>
      <c r="NL116" s="9"/>
      <c r="NM116" s="9"/>
      <c r="NN116" s="9"/>
      <c r="NO116" s="9"/>
      <c r="NP116" s="9"/>
      <c r="NQ116" s="9"/>
      <c r="NR116" s="9"/>
      <c r="NS116" s="9"/>
      <c r="NT116" s="9"/>
      <c r="NU116" s="9"/>
      <c r="NV116" s="9"/>
      <c r="NW116" s="9"/>
      <c r="NX116" s="9"/>
      <c r="NY116" s="9"/>
      <c r="NZ116" s="9"/>
      <c r="OA116" s="9"/>
      <c r="OB116" s="9"/>
      <c r="OC116" s="9"/>
      <c r="OD116" s="9"/>
      <c r="OE116" s="9"/>
      <c r="OF116" s="9"/>
      <c r="OG116" s="9"/>
      <c r="OH116" s="9"/>
      <c r="OI116" s="9"/>
      <c r="OJ116" s="9"/>
      <c r="OK116" s="9"/>
      <c r="OL116" s="9"/>
      <c r="OM116" s="9"/>
      <c r="ON116" s="9"/>
      <c r="OO116" s="9"/>
      <c r="OP116" s="9"/>
      <c r="OQ116" s="9"/>
      <c r="OR116" s="9"/>
      <c r="OS116" s="9"/>
      <c r="OT116" s="9"/>
      <c r="OU116" s="9"/>
      <c r="OV116" s="9"/>
      <c r="OW116" s="9"/>
      <c r="OX116" s="9"/>
      <c r="OY116" s="9"/>
      <c r="OZ116" s="9"/>
      <c r="PA116" s="9"/>
      <c r="PB116" s="9"/>
      <c r="PC116" s="9"/>
      <c r="PD116" s="9"/>
      <c r="PE116" s="9"/>
      <c r="PF116" s="9"/>
      <c r="PG116" s="9"/>
      <c r="PH116" s="9"/>
      <c r="PI116" s="9"/>
      <c r="PJ116" s="9"/>
      <c r="PK116" s="9"/>
      <c r="PL116" s="9"/>
      <c r="PM116" s="9"/>
      <c r="PN116" s="9"/>
      <c r="PO116" s="9"/>
      <c r="PP116" s="9"/>
      <c r="PQ116" s="9"/>
      <c r="PR116" s="9"/>
      <c r="PS116" s="9"/>
      <c r="PT116" s="9"/>
      <c r="PU116" s="9"/>
      <c r="PV116" s="9"/>
      <c r="PW116" s="9"/>
      <c r="PX116" s="9"/>
      <c r="PY116" s="9"/>
      <c r="PZ116" s="9"/>
      <c r="QA116" s="9"/>
      <c r="QB116" s="9"/>
      <c r="QC116" s="9"/>
      <c r="QD116" s="9"/>
      <c r="QE116" s="9"/>
      <c r="QF116" s="9"/>
      <c r="QG116" s="9"/>
      <c r="QH116" s="9"/>
      <c r="QI116" s="9"/>
      <c r="QJ116" s="9"/>
      <c r="QK116" s="9"/>
      <c r="QL116" s="9"/>
      <c r="QM116" s="9"/>
      <c r="QN116" s="9"/>
      <c r="QO116" s="9"/>
      <c r="QP116" s="9"/>
      <c r="QQ116" s="9"/>
      <c r="QR116" s="9"/>
      <c r="QS116" s="9"/>
      <c r="QT116" s="9"/>
      <c r="QU116" s="9"/>
      <c r="QV116" s="9"/>
      <c r="QW116" s="9"/>
      <c r="QX116" s="9"/>
      <c r="QY116" s="9"/>
      <c r="QZ116" s="9"/>
      <c r="RA116" s="9"/>
      <c r="RB116" s="9"/>
      <c r="RC116" s="9"/>
      <c r="RD116" s="9"/>
      <c r="RE116" s="9"/>
      <c r="RF116" s="9"/>
      <c r="RG116" s="9"/>
      <c r="RH116" s="9"/>
      <c r="RI116" s="9"/>
      <c r="RJ116" s="9"/>
      <c r="RK116" s="9"/>
      <c r="RL116" s="9"/>
      <c r="RM116" s="9"/>
      <c r="RN116" s="9"/>
      <c r="RO116" s="9"/>
      <c r="RP116" s="9"/>
      <c r="RQ116" s="9"/>
      <c r="RR116" s="9"/>
      <c r="RS116" s="9"/>
      <c r="RT116" s="9"/>
      <c r="RU116" s="9"/>
      <c r="RV116" s="9"/>
      <c r="RW116" s="9"/>
      <c r="RX116" s="9"/>
      <c r="RY116" s="9"/>
      <c r="RZ116" s="9"/>
      <c r="SA116" s="9"/>
      <c r="SB116" s="9"/>
      <c r="SC116" s="9"/>
      <c r="SD116" s="9"/>
      <c r="SE116" s="9"/>
      <c r="SF116" s="9"/>
      <c r="SG116" s="9"/>
      <c r="SH116" s="9"/>
      <c r="SI116" s="9"/>
      <c r="SJ116" s="9"/>
      <c r="SK116" s="9"/>
      <c r="SL116" s="9"/>
      <c r="SM116" s="9"/>
      <c r="SN116" s="9"/>
      <c r="SO116" s="9"/>
      <c r="SP116" s="9"/>
      <c r="SQ116" s="9"/>
      <c r="SR116" s="9"/>
      <c r="SS116" s="9"/>
      <c r="ST116" s="9"/>
      <c r="SU116" s="9"/>
      <c r="SV116" s="9"/>
      <c r="SW116" s="9"/>
      <c r="SX116" s="9"/>
      <c r="SY116" s="9"/>
      <c r="SZ116" s="9"/>
      <c r="TA116" s="9"/>
      <c r="TB116" s="9"/>
      <c r="TC116" s="9"/>
      <c r="TD116" s="9"/>
      <c r="TE116" s="9"/>
      <c r="TF116" s="9"/>
      <c r="TG116" s="9"/>
      <c r="TH116" s="9"/>
      <c r="TI116" s="9"/>
      <c r="TJ116" s="9"/>
      <c r="TK116" s="9"/>
      <c r="TL116" s="9"/>
      <c r="TM116" s="9"/>
      <c r="TN116" s="9"/>
      <c r="TO116" s="9"/>
      <c r="TP116" s="9"/>
      <c r="TQ116" s="9"/>
      <c r="TR116" s="9"/>
      <c r="TS116" s="9"/>
      <c r="TT116" s="9"/>
      <c r="TU116" s="9"/>
      <c r="TV116" s="9"/>
      <c r="TW116" s="9"/>
      <c r="TX116" s="9"/>
      <c r="TY116" s="9"/>
      <c r="TZ116" s="9"/>
      <c r="UA116" s="9"/>
      <c r="UB116" s="9"/>
      <c r="UC116" s="9"/>
      <c r="UD116" s="9"/>
      <c r="UE116" s="9"/>
      <c r="UF116" s="9"/>
      <c r="UG116" s="9"/>
      <c r="UH116" s="9"/>
      <c r="UI116" s="9"/>
      <c r="UJ116" s="9"/>
      <c r="UK116" s="9"/>
      <c r="UL116" s="9"/>
      <c r="UM116" s="9"/>
      <c r="UN116" s="9"/>
      <c r="UO116" s="9"/>
      <c r="UP116" s="9"/>
      <c r="UQ116" s="9"/>
      <c r="UR116" s="9"/>
      <c r="US116" s="9"/>
      <c r="UT116" s="9"/>
      <c r="UU116" s="9"/>
      <c r="UV116" s="9"/>
      <c r="UW116" s="9"/>
      <c r="UX116" s="9"/>
      <c r="UY116" s="9"/>
      <c r="UZ116" s="9"/>
      <c r="VA116" s="9"/>
      <c r="VB116" s="9"/>
      <c r="VC116" s="9"/>
      <c r="VD116" s="9"/>
      <c r="VE116" s="9"/>
      <c r="VF116" s="9"/>
      <c r="VG116" s="9"/>
      <c r="VH116" s="9"/>
      <c r="VI116" s="9"/>
      <c r="VJ116" s="9"/>
      <c r="VK116" s="9"/>
      <c r="VL116" s="9"/>
      <c r="VM116" s="9"/>
      <c r="VN116" s="9"/>
      <c r="VO116" s="9"/>
      <c r="VP116" s="9"/>
      <c r="VQ116" s="9"/>
      <c r="VR116" s="9"/>
      <c r="VS116" s="9"/>
      <c r="VT116" s="9"/>
      <c r="VU116" s="9"/>
      <c r="VV116" s="9"/>
      <c r="VW116" s="9"/>
      <c r="VX116" s="9"/>
      <c r="VY116" s="9"/>
      <c r="VZ116" s="9"/>
      <c r="WA116" s="9"/>
      <c r="WB116" s="9"/>
      <c r="WC116" s="9"/>
      <c r="WD116" s="9"/>
      <c r="WE116" s="9"/>
      <c r="WF116" s="9"/>
      <c r="WG116" s="9"/>
      <c r="WH116" s="9"/>
      <c r="WI116" s="9"/>
      <c r="WJ116" s="9"/>
      <c r="WK116" s="9"/>
      <c r="WL116" s="9"/>
      <c r="WM116" s="9"/>
      <c r="WN116" s="9"/>
      <c r="WO116" s="9"/>
      <c r="WP116" s="9"/>
      <c r="WQ116" s="9"/>
      <c r="WR116" s="9"/>
      <c r="WS116" s="9"/>
      <c r="WT116" s="9"/>
      <c r="WU116" s="9"/>
      <c r="WV116" s="9"/>
      <c r="WW116" s="9"/>
      <c r="WX116" s="9"/>
      <c r="WY116" s="9"/>
      <c r="WZ116" s="9"/>
      <c r="XA116" s="9"/>
      <c r="XB116" s="9"/>
      <c r="XC116" s="9"/>
      <c r="XD116" s="9"/>
      <c r="XE116" s="9"/>
      <c r="XF116" s="9"/>
      <c r="XG116" s="9"/>
      <c r="XH116" s="9"/>
      <c r="XI116" s="9"/>
      <c r="XJ116" s="9"/>
      <c r="XK116" s="9"/>
      <c r="XL116" s="9"/>
      <c r="XM116" s="9"/>
      <c r="XN116" s="9"/>
      <c r="XO116" s="9"/>
      <c r="XP116" s="9"/>
      <c r="XQ116" s="9"/>
      <c r="XR116" s="9"/>
      <c r="XS116" s="9"/>
      <c r="XT116" s="9"/>
      <c r="XU116" s="9"/>
      <c r="XV116" s="9"/>
      <c r="XW116" s="9"/>
      <c r="XX116" s="9"/>
      <c r="XY116" s="9"/>
      <c r="XZ116" s="9"/>
      <c r="YA116" s="9"/>
      <c r="YB116" s="9"/>
      <c r="YC116" s="9"/>
      <c r="YD116" s="9"/>
      <c r="YE116" s="9"/>
      <c r="YF116" s="9"/>
      <c r="YG116" s="9"/>
      <c r="YH116" s="9"/>
      <c r="YI116" s="9"/>
      <c r="YJ116" s="9"/>
      <c r="YK116" s="9"/>
      <c r="YL116" s="9"/>
      <c r="YM116" s="9"/>
      <c r="YN116" s="9"/>
      <c r="YO116" s="9"/>
      <c r="YP116" s="9"/>
      <c r="YQ116" s="9"/>
      <c r="YR116" s="9"/>
      <c r="YS116" s="9"/>
      <c r="YT116" s="9"/>
      <c r="YU116" s="9"/>
      <c r="YV116" s="9"/>
      <c r="YW116" s="9"/>
      <c r="YX116" s="9"/>
      <c r="YY116" s="9"/>
      <c r="YZ116" s="9"/>
      <c r="ZA116" s="9"/>
      <c r="ZB116" s="9"/>
      <c r="ZC116" s="9"/>
      <c r="ZD116" s="9"/>
      <c r="ZE116" s="9"/>
      <c r="ZF116" s="9"/>
      <c r="ZG116" s="9"/>
      <c r="ZH116" s="9"/>
      <c r="ZI116" s="9"/>
      <c r="ZJ116" s="9"/>
      <c r="ZK116" s="9"/>
      <c r="ZL116" s="9"/>
      <c r="ZM116" s="9"/>
      <c r="ZN116" s="9"/>
      <c r="ZO116" s="9"/>
      <c r="ZP116" s="9"/>
      <c r="ZQ116" s="9"/>
      <c r="ZR116" s="9"/>
      <c r="ZS116" s="9"/>
      <c r="ZT116" s="9"/>
      <c r="ZU116" s="9"/>
      <c r="ZV116" s="9"/>
      <c r="ZW116" s="9"/>
      <c r="ZX116" s="9"/>
      <c r="ZY116" s="9"/>
      <c r="ZZ116" s="9"/>
      <c r="AAA116" s="9"/>
      <c r="AAB116" s="9"/>
      <c r="AAC116" s="9"/>
      <c r="AAD116" s="9"/>
      <c r="AAE116" s="9"/>
      <c r="AAF116" s="9"/>
      <c r="AAG116" s="9"/>
      <c r="AAH116" s="9"/>
      <c r="AAI116" s="9"/>
      <c r="AAJ116" s="9"/>
      <c r="AAK116" s="9"/>
      <c r="AAL116" s="9"/>
      <c r="AAM116" s="9"/>
      <c r="AAN116" s="9"/>
      <c r="AAO116" s="9"/>
      <c r="AAP116" s="9"/>
      <c r="AAQ116" s="9"/>
      <c r="AAR116" s="9"/>
      <c r="AAS116" s="9"/>
      <c r="AAT116" s="9"/>
      <c r="AAU116" s="9"/>
      <c r="AAV116" s="9"/>
      <c r="AAW116" s="9"/>
      <c r="AAX116" s="9"/>
      <c r="AAY116" s="9"/>
      <c r="AAZ116" s="9"/>
      <c r="ABA116" s="9"/>
      <c r="ABB116" s="9"/>
      <c r="ABC116" s="9"/>
      <c r="ABD116" s="9"/>
      <c r="ABE116" s="9"/>
      <c r="ABF116" s="9"/>
      <c r="ABG116" s="9"/>
      <c r="ABH116" s="9"/>
      <c r="ABI116" s="9"/>
      <c r="ABJ116" s="9"/>
      <c r="ABK116" s="9"/>
      <c r="ABL116" s="9"/>
      <c r="ABM116" s="9"/>
      <c r="ABN116" s="9"/>
      <c r="ABO116" s="9"/>
      <c r="ABP116" s="9"/>
      <c r="ABQ116" s="9"/>
      <c r="ABR116" s="9"/>
      <c r="ABS116" s="9"/>
      <c r="ABT116" s="9"/>
      <c r="ABU116" s="9"/>
      <c r="ABV116" s="9"/>
      <c r="ABW116" s="9"/>
      <c r="ABX116" s="9"/>
      <c r="ABY116" s="9"/>
      <c r="ABZ116" s="9"/>
      <c r="ACA116" s="9"/>
      <c r="ACB116" s="9"/>
      <c r="ACC116" s="9"/>
      <c r="ACD116" s="9"/>
      <c r="ACE116" s="9"/>
      <c r="ACF116" s="9"/>
      <c r="ACG116" s="9"/>
      <c r="ACH116" s="9"/>
      <c r="ACI116" s="9"/>
      <c r="ACJ116" s="9"/>
      <c r="ACK116" s="9"/>
      <c r="ACL116" s="9"/>
      <c r="ACM116" s="9"/>
      <c r="ACN116" s="9"/>
      <c r="ACO116" s="9"/>
      <c r="ACP116" s="9"/>
      <c r="ACQ116" s="9"/>
      <c r="ACR116" s="9"/>
      <c r="ACS116" s="9"/>
      <c r="ACT116" s="9"/>
      <c r="ACU116" s="9"/>
      <c r="ACV116" s="9"/>
      <c r="ACW116" s="9"/>
      <c r="ACX116" s="9"/>
      <c r="ACY116" s="9"/>
      <c r="ACZ116" s="9"/>
      <c r="ADA116" s="9"/>
      <c r="ADB116" s="9"/>
      <c r="ADC116" s="9"/>
      <c r="ADD116" s="9"/>
      <c r="ADE116" s="9"/>
      <c r="ADF116" s="9"/>
      <c r="ADG116" s="9"/>
      <c r="ADH116" s="9"/>
      <c r="ADI116" s="9"/>
      <c r="ADJ116" s="9"/>
      <c r="ADK116" s="9"/>
      <c r="ADL116" s="9"/>
      <c r="ADM116" s="9"/>
      <c r="ADN116" s="9"/>
      <c r="ADO116" s="9"/>
      <c r="ADP116" s="9"/>
      <c r="ADQ116" s="9"/>
      <c r="ADR116" s="9"/>
      <c r="ADS116" s="9"/>
      <c r="ADT116" s="9"/>
      <c r="ADU116" s="9"/>
      <c r="ADV116" s="9"/>
      <c r="ADW116" s="9"/>
      <c r="ADX116" s="9"/>
      <c r="ADY116" s="9"/>
      <c r="ADZ116" s="9"/>
      <c r="AEA116" s="9"/>
      <c r="AEB116" s="9"/>
      <c r="AEC116" s="9"/>
      <c r="AED116" s="9"/>
      <c r="AEE116" s="9"/>
      <c r="AEF116" s="9"/>
      <c r="AEG116" s="9"/>
      <c r="AEH116" s="9"/>
      <c r="AEI116" s="9"/>
      <c r="AEJ116" s="9"/>
      <c r="AEK116" s="9"/>
      <c r="AEL116" s="9"/>
      <c r="AEM116" s="9"/>
      <c r="AEN116" s="9"/>
      <c r="AEO116" s="9"/>
      <c r="AEP116" s="9"/>
      <c r="AEQ116" s="9"/>
      <c r="AER116" s="9"/>
      <c r="AES116" s="9"/>
      <c r="AET116" s="9"/>
      <c r="AEU116" s="9"/>
      <c r="AEV116" s="9"/>
      <c r="AEW116" s="9"/>
      <c r="AEX116" s="9"/>
      <c r="AEY116" s="9"/>
      <c r="AEZ116" s="9"/>
      <c r="AFA116" s="9"/>
      <c r="AFB116" s="9"/>
      <c r="AFC116" s="9"/>
      <c r="AFD116" s="9"/>
      <c r="AFE116" s="9"/>
      <c r="AFF116" s="9"/>
      <c r="AFG116" s="9"/>
      <c r="AFH116" s="9"/>
      <c r="AFI116" s="9"/>
      <c r="AFJ116" s="9"/>
      <c r="AFK116" s="9"/>
      <c r="AFL116" s="9"/>
      <c r="AFM116" s="9"/>
      <c r="AFN116" s="9"/>
      <c r="AFO116" s="9"/>
      <c r="AFP116" s="9"/>
      <c r="AFQ116" s="9"/>
      <c r="AFR116" s="9"/>
      <c r="AFS116" s="9"/>
      <c r="AFT116" s="9"/>
      <c r="AFU116" s="9"/>
      <c r="AFV116" s="9"/>
      <c r="AFW116" s="9"/>
      <c r="AFX116" s="9"/>
      <c r="AFY116" s="9"/>
      <c r="AFZ116" s="9"/>
      <c r="AGA116" s="9"/>
      <c r="AGB116" s="9"/>
      <c r="AGC116" s="9"/>
      <c r="AGD116" s="9"/>
      <c r="AGE116" s="9"/>
      <c r="AGF116" s="9"/>
      <c r="AGG116" s="9"/>
      <c r="AGH116" s="9"/>
      <c r="AGI116" s="9"/>
      <c r="AGJ116" s="9"/>
      <c r="AGK116" s="9"/>
      <c r="AGL116" s="9"/>
      <c r="AGM116" s="9"/>
      <c r="AGN116" s="9"/>
      <c r="AGO116" s="9"/>
      <c r="AGP116" s="9"/>
      <c r="AGQ116" s="9"/>
      <c r="AGR116" s="9"/>
      <c r="AGS116" s="9"/>
      <c r="AGT116" s="9"/>
      <c r="AGU116" s="9"/>
      <c r="AGV116" s="9"/>
      <c r="AGW116" s="9"/>
      <c r="AGX116" s="9"/>
      <c r="AGY116" s="9"/>
      <c r="AGZ116" s="9"/>
      <c r="AHA116" s="9"/>
      <c r="AHB116" s="9"/>
      <c r="AHC116" s="9"/>
      <c r="AHD116" s="9"/>
      <c r="AHE116" s="9"/>
      <c r="AHF116" s="9"/>
      <c r="AHG116" s="9"/>
      <c r="AHH116" s="9"/>
      <c r="AHI116" s="9"/>
      <c r="AHJ116" s="9"/>
      <c r="AHK116" s="9"/>
      <c r="AHL116" s="9"/>
      <c r="AHM116" s="9"/>
      <c r="AHN116" s="9"/>
      <c r="AHO116" s="9"/>
      <c r="AHP116" s="9"/>
      <c r="AHQ116" s="9"/>
      <c r="AHR116" s="9"/>
      <c r="AHS116" s="9"/>
      <c r="AHT116" s="9"/>
      <c r="AHU116" s="9"/>
      <c r="AHV116" s="9"/>
      <c r="AHW116" s="9"/>
      <c r="AHX116" s="9"/>
      <c r="AHY116" s="9"/>
      <c r="AHZ116" s="9"/>
      <c r="AIA116" s="9"/>
      <c r="AIB116" s="9"/>
      <c r="AIC116" s="9"/>
      <c r="AID116" s="9"/>
      <c r="AIE116" s="9"/>
      <c r="AIF116" s="9"/>
      <c r="AIG116" s="9"/>
      <c r="AIH116" s="9"/>
      <c r="AII116" s="9"/>
      <c r="AIJ116" s="9"/>
      <c r="AIK116" s="9"/>
      <c r="AIL116" s="9"/>
      <c r="AIM116" s="9"/>
      <c r="AIN116" s="9"/>
      <c r="AIO116" s="9"/>
      <c r="AIP116" s="9"/>
      <c r="AIQ116" s="9"/>
      <c r="AIR116" s="9"/>
      <c r="AIS116" s="9"/>
      <c r="AIT116" s="9"/>
      <c r="AIU116" s="9"/>
      <c r="AIV116" s="9"/>
      <c r="AIW116" s="9"/>
      <c r="AIX116" s="9"/>
      <c r="AIY116" s="9"/>
      <c r="AIZ116" s="9"/>
      <c r="AJA116" s="9"/>
      <c r="AJB116" s="9"/>
      <c r="AJC116" s="9"/>
      <c r="AJD116" s="9"/>
      <c r="AJE116" s="9"/>
      <c r="AJF116" s="9"/>
      <c r="AJG116" s="9"/>
      <c r="AJH116" s="9"/>
      <c r="AJI116" s="9"/>
      <c r="AJJ116" s="9"/>
      <c r="AJK116" s="9"/>
      <c r="AJL116" s="9"/>
      <c r="AJM116" s="9"/>
      <c r="AJN116" s="9"/>
      <c r="AJO116" s="9"/>
      <c r="AJP116" s="9"/>
      <c r="AJQ116" s="9"/>
      <c r="AJR116" s="9"/>
      <c r="AJS116" s="9"/>
      <c r="AJT116" s="9"/>
      <c r="AJU116" s="9"/>
      <c r="AJV116" s="9"/>
      <c r="AJW116" s="9"/>
      <c r="AJX116" s="9"/>
      <c r="AJY116" s="9"/>
      <c r="AJZ116" s="9"/>
      <c r="AKA116" s="9"/>
      <c r="AKB116" s="9"/>
      <c r="AKC116" s="9"/>
      <c r="AKD116" s="9"/>
      <c r="AKE116" s="9"/>
      <c r="AKF116" s="9"/>
      <c r="AKG116" s="9"/>
      <c r="AKH116" s="9"/>
      <c r="AKI116" s="9"/>
      <c r="AKJ116" s="9"/>
      <c r="AKK116" s="9"/>
      <c r="AKL116" s="9"/>
      <c r="AKM116" s="9"/>
      <c r="AKN116" s="9"/>
      <c r="AKO116" s="9"/>
      <c r="AKP116" s="9"/>
      <c r="AKQ116" s="9"/>
      <c r="AKR116" s="9"/>
      <c r="AKS116" s="9"/>
      <c r="AKT116" s="9"/>
      <c r="AKU116" s="9"/>
      <c r="AKV116" s="9"/>
      <c r="AKW116" s="9"/>
      <c r="AKX116" s="9"/>
      <c r="AKY116" s="9"/>
      <c r="AKZ116" s="9"/>
      <c r="ALA116" s="9"/>
      <c r="ALB116" s="9"/>
      <c r="ALC116" s="9"/>
      <c r="ALD116" s="9"/>
      <c r="ALE116" s="9"/>
      <c r="ALF116" s="9"/>
      <c r="ALG116" s="9"/>
      <c r="ALH116" s="9"/>
      <c r="ALI116" s="9"/>
      <c r="ALJ116" s="9"/>
      <c r="ALK116" s="9"/>
      <c r="ALL116" s="9"/>
      <c r="ALM116" s="9"/>
      <c r="ALN116" s="9"/>
      <c r="ALO116" s="9"/>
      <c r="ALP116" s="9"/>
      <c r="ALQ116" s="9"/>
      <c r="ALR116" s="9"/>
      <c r="ALS116" s="9"/>
      <c r="ALT116" s="9"/>
      <c r="ALU116" s="9"/>
      <c r="ALV116" s="9"/>
      <c r="ALW116" s="9"/>
      <c r="ALX116" s="9"/>
      <c r="ALY116" s="9"/>
      <c r="ALZ116" s="9"/>
      <c r="AMA116" s="9"/>
      <c r="AMB116" s="9"/>
      <c r="AMC116" s="9"/>
      <c r="AMD116" s="9"/>
      <c r="AME116" s="9"/>
      <c r="AMF116" s="9"/>
      <c r="AMG116" s="9"/>
      <c r="AMH116" s="9"/>
      <c r="AMI116" s="9"/>
      <c r="AMJ116" s="9"/>
      <c r="AMK116" s="9"/>
      <c r="AML116" s="9"/>
      <c r="AMM116" s="9"/>
      <c r="AMN116" s="9"/>
      <c r="AMO116" s="9"/>
      <c r="AMP116" s="9"/>
      <c r="AMQ116" s="9"/>
      <c r="AMR116" s="9"/>
      <c r="AMS116" s="9"/>
      <c r="AMT116" s="9"/>
      <c r="AMU116" s="9"/>
      <c r="AMV116" s="9"/>
      <c r="AMW116" s="9"/>
      <c r="AMX116" s="9"/>
      <c r="AMY116" s="9"/>
      <c r="AMZ116" s="9"/>
      <c r="ANA116" s="9"/>
      <c r="ANB116" s="9"/>
      <c r="ANC116" s="9"/>
      <c r="AND116" s="9"/>
      <c r="ANE116" s="9"/>
      <c r="ANF116" s="9"/>
      <c r="ANG116" s="9"/>
      <c r="ANH116" s="9"/>
      <c r="ANI116" s="9"/>
      <c r="ANJ116" s="9"/>
      <c r="ANK116" s="9"/>
      <c r="ANL116" s="9"/>
      <c r="ANM116" s="9"/>
      <c r="ANN116" s="9"/>
      <c r="ANO116" s="9"/>
      <c r="ANP116" s="9"/>
      <c r="ANQ116" s="9"/>
      <c r="ANR116" s="9"/>
      <c r="ANS116" s="9"/>
      <c r="ANT116" s="9"/>
      <c r="ANU116" s="9"/>
      <c r="ANV116" s="9"/>
      <c r="ANW116" s="9"/>
      <c r="ANX116" s="9"/>
      <c r="ANY116" s="9"/>
      <c r="ANZ116" s="9"/>
      <c r="AOA116" s="9"/>
      <c r="AOB116" s="9"/>
      <c r="AOC116" s="9"/>
      <c r="AOD116" s="9"/>
      <c r="AOE116" s="9"/>
      <c r="AOF116" s="9"/>
      <c r="AOG116" s="9"/>
      <c r="AOH116" s="9"/>
      <c r="AOI116" s="9"/>
      <c r="AOJ116" s="9"/>
      <c r="AOK116" s="9"/>
      <c r="AOL116" s="9"/>
      <c r="AOM116" s="9"/>
      <c r="AON116" s="9"/>
      <c r="AOO116" s="9"/>
      <c r="AOP116" s="9"/>
      <c r="AOQ116" s="9"/>
      <c r="AOR116" s="9"/>
      <c r="AOS116" s="9"/>
      <c r="AOT116" s="9"/>
      <c r="AOU116" s="9"/>
      <c r="AOV116" s="9"/>
      <c r="AOW116" s="9"/>
      <c r="AOX116" s="9"/>
      <c r="AOY116" s="9"/>
      <c r="AOZ116" s="9"/>
      <c r="APA116" s="9"/>
      <c r="APB116" s="9"/>
      <c r="APC116" s="9"/>
      <c r="APD116" s="9"/>
      <c r="APE116" s="9"/>
      <c r="APF116" s="9"/>
      <c r="APG116" s="9"/>
      <c r="APH116" s="9"/>
      <c r="API116" s="9"/>
      <c r="APJ116" s="9"/>
      <c r="APK116" s="9"/>
      <c r="APL116" s="9"/>
      <c r="APM116" s="9"/>
      <c r="APN116" s="9"/>
      <c r="APO116" s="9"/>
      <c r="APP116" s="9"/>
      <c r="APQ116" s="9"/>
      <c r="APR116" s="9"/>
      <c r="APS116" s="9"/>
      <c r="APT116" s="9"/>
      <c r="APU116" s="9"/>
      <c r="APV116" s="9"/>
      <c r="APW116" s="9"/>
      <c r="APX116" s="9"/>
      <c r="APY116" s="9"/>
      <c r="APZ116" s="9"/>
      <c r="AQA116" s="9"/>
      <c r="AQB116" s="9"/>
      <c r="AQC116" s="9"/>
      <c r="AQD116" s="9"/>
      <c r="AQE116" s="9"/>
      <c r="AQF116" s="9"/>
      <c r="AQG116" s="9"/>
      <c r="AQH116" s="9"/>
      <c r="AQI116" s="9"/>
      <c r="AQJ116" s="9"/>
      <c r="AQK116" s="9"/>
      <c r="AQL116" s="9"/>
      <c r="AQM116" s="9"/>
      <c r="AQN116" s="9"/>
      <c r="AQO116" s="9"/>
      <c r="AQP116" s="9"/>
      <c r="AQQ116" s="9"/>
      <c r="AQR116" s="9"/>
      <c r="AQS116" s="9"/>
      <c r="AQT116" s="9"/>
      <c r="AQU116" s="9"/>
      <c r="AQV116" s="9"/>
      <c r="AQW116" s="9"/>
      <c r="AQX116" s="9"/>
      <c r="AQY116" s="9"/>
      <c r="AQZ116" s="9"/>
      <c r="ARA116" s="9"/>
      <c r="ARB116" s="9"/>
      <c r="ARC116" s="9"/>
      <c r="ARD116" s="9"/>
      <c r="ARE116" s="9"/>
      <c r="ARF116" s="9"/>
      <c r="ARG116" s="9"/>
      <c r="ARH116" s="9"/>
      <c r="ARI116" s="9"/>
      <c r="ARJ116" s="9"/>
      <c r="ARK116" s="9"/>
      <c r="ARL116" s="9"/>
      <c r="ARM116" s="9"/>
      <c r="ARN116" s="9"/>
    </row>
    <row r="117" spans="1:1158" s="2" customFormat="1" ht="23.1" customHeight="1" x14ac:dyDescent="0.25">
      <c r="A117" s="155"/>
      <c r="B117" s="102" t="s">
        <v>227</v>
      </c>
      <c r="C117" s="99" t="s">
        <v>228</v>
      </c>
      <c r="D117" s="27" t="s">
        <v>229</v>
      </c>
      <c r="E117" s="34">
        <v>1</v>
      </c>
      <c r="F117" s="16">
        <v>28</v>
      </c>
      <c r="G117" s="35">
        <v>101</v>
      </c>
      <c r="H117" s="59" t="s">
        <v>230</v>
      </c>
      <c r="I117" s="61">
        <v>145</v>
      </c>
      <c r="J117" s="62">
        <v>145</v>
      </c>
      <c r="K117" s="61">
        <v>40</v>
      </c>
      <c r="L117" s="63">
        <v>45</v>
      </c>
      <c r="M117" s="62">
        <v>687</v>
      </c>
      <c r="N117" s="62">
        <v>622</v>
      </c>
      <c r="O117" s="61">
        <v>27</v>
      </c>
      <c r="P117" s="63">
        <v>80</v>
      </c>
      <c r="Q117" s="63">
        <f>SUM(I117:P117)</f>
        <v>1791</v>
      </c>
      <c r="R117" s="145">
        <f>SUM(Q117:Q119)</f>
        <v>4309</v>
      </c>
      <c r="S117" s="61"/>
      <c r="T117" s="63">
        <v>9</v>
      </c>
      <c r="U117" s="62">
        <v>59</v>
      </c>
      <c r="V117" s="62"/>
      <c r="W117" s="61">
        <v>46</v>
      </c>
      <c r="X117" s="63">
        <v>33</v>
      </c>
      <c r="Y117" s="62">
        <v>29</v>
      </c>
      <c r="Z117" s="62">
        <v>18</v>
      </c>
      <c r="AA117" s="70">
        <v>9</v>
      </c>
      <c r="AB117" s="63">
        <v>381</v>
      </c>
      <c r="AC117" s="145">
        <f>SUM(AB117:AB119)</f>
        <v>897</v>
      </c>
      <c r="AD117" s="32"/>
      <c r="AE117" s="33">
        <v>2</v>
      </c>
      <c r="AF117" s="19">
        <v>1</v>
      </c>
      <c r="AG117" s="19"/>
      <c r="AH117" s="32">
        <v>250</v>
      </c>
      <c r="AI117" s="33">
        <v>200</v>
      </c>
      <c r="AJ117" s="19">
        <v>222</v>
      </c>
      <c r="AK117" s="19">
        <v>230</v>
      </c>
      <c r="AL117" s="32">
        <v>160</v>
      </c>
      <c r="AM117" s="33">
        <v>130</v>
      </c>
      <c r="AN117" s="19">
        <v>86</v>
      </c>
      <c r="AO117" s="19">
        <v>75</v>
      </c>
      <c r="AP117" s="32">
        <v>88</v>
      </c>
      <c r="AQ117" s="33">
        <v>89</v>
      </c>
      <c r="AR117" s="19">
        <v>70</v>
      </c>
      <c r="AS117" s="19">
        <v>100</v>
      </c>
      <c r="AT117" s="32">
        <v>36</v>
      </c>
      <c r="AU117" s="33">
        <v>40</v>
      </c>
      <c r="AV117" s="19">
        <v>5</v>
      </c>
      <c r="AW117" s="19">
        <v>7</v>
      </c>
      <c r="AX117" s="32">
        <v>2</v>
      </c>
      <c r="AY117" s="33">
        <v>1</v>
      </c>
      <c r="AZ117" s="19"/>
      <c r="BA117" s="33"/>
      <c r="BB117" s="164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  <c r="OO117" s="8"/>
      <c r="OP117" s="8"/>
      <c r="OQ117" s="8"/>
      <c r="OR117" s="8"/>
      <c r="OS117" s="8"/>
      <c r="OT117" s="8"/>
      <c r="OU117" s="8"/>
      <c r="OV117" s="8"/>
      <c r="OW117" s="8"/>
      <c r="OX117" s="8"/>
      <c r="OY117" s="8"/>
      <c r="OZ117" s="8"/>
      <c r="PA117" s="8"/>
      <c r="PB117" s="8"/>
      <c r="PC117" s="8"/>
      <c r="PD117" s="8"/>
      <c r="PE117" s="8"/>
      <c r="PF117" s="8"/>
      <c r="PG117" s="8"/>
      <c r="PH117" s="8"/>
      <c r="PI117" s="8"/>
      <c r="PJ117" s="8"/>
      <c r="PK117" s="8"/>
      <c r="PL117" s="8"/>
      <c r="PM117" s="8"/>
      <c r="PN117" s="8"/>
      <c r="PO117" s="8"/>
      <c r="PP117" s="8"/>
      <c r="PQ117" s="8"/>
      <c r="PR117" s="8"/>
      <c r="PS117" s="8"/>
      <c r="PT117" s="8"/>
      <c r="PU117" s="8"/>
      <c r="PV117" s="8"/>
      <c r="PW117" s="8"/>
      <c r="PX117" s="8"/>
      <c r="PY117" s="8"/>
      <c r="PZ117" s="8"/>
      <c r="QA117" s="8"/>
      <c r="QB117" s="8"/>
      <c r="QC117" s="8"/>
      <c r="QD117" s="8"/>
      <c r="QE117" s="8"/>
      <c r="QF117" s="8"/>
      <c r="QG117" s="8"/>
      <c r="QH117" s="8"/>
      <c r="QI117" s="8"/>
      <c r="QJ117" s="8"/>
      <c r="QK117" s="8"/>
      <c r="QL117" s="8"/>
      <c r="QM117" s="8"/>
      <c r="QN117" s="8"/>
      <c r="QO117" s="8"/>
      <c r="QP117" s="8"/>
      <c r="QQ117" s="8"/>
      <c r="QR117" s="8"/>
      <c r="QS117" s="8"/>
      <c r="QT117" s="8"/>
      <c r="QU117" s="8"/>
      <c r="QV117" s="8"/>
      <c r="QW117" s="8"/>
      <c r="QX117" s="8"/>
      <c r="QY117" s="8"/>
      <c r="QZ117" s="8"/>
      <c r="RA117" s="8"/>
      <c r="RB117" s="8"/>
      <c r="RC117" s="8"/>
      <c r="RD117" s="8"/>
      <c r="RE117" s="8"/>
      <c r="RF117" s="8"/>
      <c r="RG117" s="8"/>
      <c r="RH117" s="8"/>
      <c r="RI117" s="8"/>
      <c r="RJ117" s="8"/>
      <c r="RK117" s="8"/>
      <c r="RL117" s="8"/>
      <c r="RM117" s="8"/>
      <c r="RN117" s="8"/>
      <c r="RO117" s="8"/>
      <c r="RP117" s="8"/>
      <c r="RQ117" s="8"/>
      <c r="RR117" s="8"/>
      <c r="RS117" s="8"/>
      <c r="RT117" s="8"/>
      <c r="RU117" s="8"/>
      <c r="RV117" s="8"/>
      <c r="RW117" s="8"/>
      <c r="RX117" s="8"/>
      <c r="RY117" s="8"/>
      <c r="RZ117" s="8"/>
      <c r="SA117" s="8"/>
      <c r="SB117" s="8"/>
      <c r="SC117" s="8"/>
      <c r="SD117" s="8"/>
      <c r="SE117" s="8"/>
      <c r="SF117" s="8"/>
      <c r="SG117" s="8"/>
      <c r="SH117" s="8"/>
      <c r="SI117" s="8"/>
      <c r="SJ117" s="8"/>
      <c r="SK117" s="8"/>
      <c r="SL117" s="8"/>
      <c r="SM117" s="8"/>
      <c r="SN117" s="8"/>
      <c r="SO117" s="8"/>
      <c r="SP117" s="8"/>
      <c r="SQ117" s="8"/>
      <c r="SR117" s="8"/>
      <c r="SS117" s="8"/>
      <c r="ST117" s="8"/>
      <c r="SU117" s="8"/>
      <c r="SV117" s="8"/>
      <c r="SW117" s="8"/>
      <c r="SX117" s="8"/>
      <c r="SY117" s="8"/>
      <c r="SZ117" s="8"/>
      <c r="TA117" s="8"/>
      <c r="TB117" s="8"/>
      <c r="TC117" s="8"/>
      <c r="TD117" s="8"/>
      <c r="TE117" s="8"/>
      <c r="TF117" s="8"/>
      <c r="TG117" s="8"/>
      <c r="TH117" s="8"/>
      <c r="TI117" s="8"/>
      <c r="TJ117" s="8"/>
      <c r="TK117" s="8"/>
      <c r="TL117" s="8"/>
      <c r="TM117" s="8"/>
      <c r="TN117" s="8"/>
      <c r="TO117" s="8"/>
      <c r="TP117" s="8"/>
      <c r="TQ117" s="8"/>
      <c r="TR117" s="8"/>
      <c r="TS117" s="8"/>
      <c r="TT117" s="8"/>
      <c r="TU117" s="8"/>
      <c r="TV117" s="8"/>
      <c r="TW117" s="8"/>
      <c r="TX117" s="8"/>
      <c r="TY117" s="8"/>
      <c r="TZ117" s="8"/>
      <c r="UA117" s="8"/>
      <c r="UB117" s="8"/>
      <c r="UC117" s="8"/>
      <c r="UD117" s="8"/>
      <c r="UE117" s="8"/>
      <c r="UF117" s="8"/>
      <c r="UG117" s="8"/>
      <c r="UH117" s="8"/>
      <c r="UI117" s="8"/>
      <c r="UJ117" s="8"/>
      <c r="UK117" s="8"/>
      <c r="UL117" s="8"/>
      <c r="UM117" s="8"/>
      <c r="UN117" s="8"/>
      <c r="UO117" s="8"/>
      <c r="UP117" s="8"/>
      <c r="UQ117" s="8"/>
      <c r="UR117" s="8"/>
      <c r="US117" s="8"/>
      <c r="UT117" s="8"/>
      <c r="UU117" s="8"/>
      <c r="UV117" s="8"/>
      <c r="UW117" s="8"/>
      <c r="UX117" s="8"/>
      <c r="UY117" s="8"/>
      <c r="UZ117" s="8"/>
      <c r="VA117" s="8"/>
      <c r="VB117" s="8"/>
      <c r="VC117" s="8"/>
      <c r="VD117" s="8"/>
      <c r="VE117" s="8"/>
      <c r="VF117" s="8"/>
      <c r="VG117" s="8"/>
      <c r="VH117" s="8"/>
      <c r="VI117" s="8"/>
      <c r="VJ117" s="8"/>
      <c r="VK117" s="8"/>
      <c r="VL117" s="8"/>
      <c r="VM117" s="8"/>
      <c r="VN117" s="8"/>
      <c r="VO117" s="8"/>
      <c r="VP117" s="8"/>
      <c r="VQ117" s="8"/>
      <c r="VR117" s="8"/>
      <c r="VS117" s="8"/>
      <c r="VT117" s="8"/>
      <c r="VU117" s="8"/>
      <c r="VV117" s="8"/>
      <c r="VW117" s="8"/>
      <c r="VX117" s="8"/>
      <c r="VY117" s="8"/>
      <c r="VZ117" s="8"/>
      <c r="WA117" s="8"/>
      <c r="WB117" s="8"/>
      <c r="WC117" s="8"/>
      <c r="WD117" s="8"/>
      <c r="WE117" s="8"/>
      <c r="WF117" s="8"/>
      <c r="WG117" s="8"/>
      <c r="WH117" s="8"/>
      <c r="WI117" s="8"/>
      <c r="WJ117" s="8"/>
      <c r="WK117" s="8"/>
      <c r="WL117" s="8"/>
      <c r="WM117" s="8"/>
      <c r="WN117" s="8"/>
      <c r="WO117" s="8"/>
      <c r="WP117" s="8"/>
      <c r="WQ117" s="8"/>
      <c r="WR117" s="8"/>
      <c r="WS117" s="8"/>
      <c r="WT117" s="8"/>
      <c r="WU117" s="8"/>
      <c r="WV117" s="8"/>
      <c r="WW117" s="8"/>
      <c r="WX117" s="8"/>
      <c r="WY117" s="8"/>
      <c r="WZ117" s="8"/>
      <c r="XA117" s="8"/>
      <c r="XB117" s="8"/>
      <c r="XC117" s="8"/>
      <c r="XD117" s="8"/>
      <c r="XE117" s="8"/>
      <c r="XF117" s="8"/>
      <c r="XG117" s="8"/>
      <c r="XH117" s="8"/>
      <c r="XI117" s="8"/>
      <c r="XJ117" s="8"/>
      <c r="XK117" s="8"/>
      <c r="XL117" s="8"/>
      <c r="XM117" s="8"/>
      <c r="XN117" s="8"/>
      <c r="XO117" s="8"/>
      <c r="XP117" s="8"/>
      <c r="XQ117" s="8"/>
      <c r="XR117" s="8"/>
      <c r="XS117" s="8"/>
      <c r="XT117" s="8"/>
      <c r="XU117" s="8"/>
      <c r="XV117" s="8"/>
      <c r="XW117" s="8"/>
      <c r="XX117" s="8"/>
      <c r="XY117" s="8"/>
      <c r="XZ117" s="8"/>
      <c r="YA117" s="8"/>
      <c r="YB117" s="8"/>
      <c r="YC117" s="8"/>
      <c r="YD117" s="8"/>
      <c r="YE117" s="8"/>
      <c r="YF117" s="8"/>
      <c r="YG117" s="8"/>
      <c r="YH117" s="8"/>
      <c r="YI117" s="8"/>
      <c r="YJ117" s="8"/>
      <c r="YK117" s="8"/>
      <c r="YL117" s="8"/>
      <c r="YM117" s="8"/>
      <c r="YN117" s="8"/>
      <c r="YO117" s="8"/>
      <c r="YP117" s="8"/>
      <c r="YQ117" s="8"/>
      <c r="YR117" s="8"/>
      <c r="YS117" s="8"/>
      <c r="YT117" s="8"/>
      <c r="YU117" s="8"/>
      <c r="YV117" s="8"/>
      <c r="YW117" s="8"/>
      <c r="YX117" s="8"/>
      <c r="YY117" s="8"/>
      <c r="YZ117" s="8"/>
      <c r="ZA117" s="8"/>
      <c r="ZB117" s="8"/>
      <c r="ZC117" s="8"/>
      <c r="ZD117" s="8"/>
      <c r="ZE117" s="8"/>
      <c r="ZF117" s="8"/>
      <c r="ZG117" s="8"/>
      <c r="ZH117" s="8"/>
      <c r="ZI117" s="8"/>
      <c r="ZJ117" s="8"/>
      <c r="ZK117" s="8"/>
      <c r="ZL117" s="8"/>
      <c r="ZM117" s="8"/>
      <c r="ZN117" s="8"/>
      <c r="ZO117" s="8"/>
      <c r="ZP117" s="8"/>
      <c r="ZQ117" s="8"/>
      <c r="ZR117" s="8"/>
      <c r="ZS117" s="8"/>
      <c r="ZT117" s="8"/>
      <c r="ZU117" s="8"/>
      <c r="ZV117" s="8"/>
      <c r="ZW117" s="8"/>
      <c r="ZX117" s="8"/>
      <c r="ZY117" s="8"/>
      <c r="ZZ117" s="8"/>
      <c r="AAA117" s="8"/>
      <c r="AAB117" s="8"/>
      <c r="AAC117" s="8"/>
      <c r="AAD117" s="8"/>
      <c r="AAE117" s="8"/>
      <c r="AAF117" s="8"/>
      <c r="AAG117" s="8"/>
      <c r="AAH117" s="8"/>
      <c r="AAI117" s="8"/>
      <c r="AAJ117" s="8"/>
      <c r="AAK117" s="8"/>
      <c r="AAL117" s="8"/>
      <c r="AAM117" s="8"/>
      <c r="AAN117" s="8"/>
      <c r="AAO117" s="8"/>
      <c r="AAP117" s="8"/>
      <c r="AAQ117" s="8"/>
      <c r="AAR117" s="8"/>
      <c r="AAS117" s="8"/>
      <c r="AAT117" s="8"/>
      <c r="AAU117" s="8"/>
      <c r="AAV117" s="8"/>
      <c r="AAW117" s="8"/>
      <c r="AAX117" s="8"/>
      <c r="AAY117" s="8"/>
      <c r="AAZ117" s="8"/>
      <c r="ABA117" s="8"/>
      <c r="ABB117" s="8"/>
      <c r="ABC117" s="8"/>
      <c r="ABD117" s="8"/>
      <c r="ABE117" s="8"/>
      <c r="ABF117" s="8"/>
      <c r="ABG117" s="8"/>
      <c r="ABH117" s="8"/>
      <c r="ABI117" s="8"/>
      <c r="ABJ117" s="8"/>
      <c r="ABK117" s="8"/>
      <c r="ABL117" s="8"/>
      <c r="ABM117" s="8"/>
      <c r="ABN117" s="8"/>
      <c r="ABO117" s="8"/>
      <c r="ABP117" s="8"/>
      <c r="ABQ117" s="8"/>
      <c r="ABR117" s="8"/>
      <c r="ABS117" s="8"/>
      <c r="ABT117" s="8"/>
      <c r="ABU117" s="8"/>
      <c r="ABV117" s="8"/>
      <c r="ABW117" s="8"/>
      <c r="ABX117" s="8"/>
      <c r="ABY117" s="8"/>
      <c r="ABZ117" s="8"/>
      <c r="ACA117" s="8"/>
      <c r="ACB117" s="8"/>
      <c r="ACC117" s="8"/>
      <c r="ACD117" s="8"/>
      <c r="ACE117" s="8"/>
      <c r="ACF117" s="8"/>
      <c r="ACG117" s="8"/>
      <c r="ACH117" s="8"/>
      <c r="ACI117" s="8"/>
      <c r="ACJ117" s="8"/>
      <c r="ACK117" s="8"/>
      <c r="ACL117" s="8"/>
      <c r="ACM117" s="8"/>
      <c r="ACN117" s="8"/>
      <c r="ACO117" s="8"/>
      <c r="ACP117" s="8"/>
      <c r="ACQ117" s="8"/>
      <c r="ACR117" s="8"/>
      <c r="ACS117" s="8"/>
      <c r="ACT117" s="8"/>
      <c r="ACU117" s="8"/>
      <c r="ACV117" s="8"/>
      <c r="ACW117" s="8"/>
      <c r="ACX117" s="8"/>
      <c r="ACY117" s="8"/>
      <c r="ACZ117" s="8"/>
      <c r="ADA117" s="8"/>
      <c r="ADB117" s="8"/>
      <c r="ADC117" s="8"/>
      <c r="ADD117" s="8"/>
      <c r="ADE117" s="8"/>
      <c r="ADF117" s="8"/>
      <c r="ADG117" s="8"/>
      <c r="ADH117" s="8"/>
      <c r="ADI117" s="8"/>
      <c r="ADJ117" s="8"/>
      <c r="ADK117" s="8"/>
      <c r="ADL117" s="8"/>
      <c r="ADM117" s="8"/>
      <c r="ADN117" s="8"/>
      <c r="ADO117" s="8"/>
      <c r="ADP117" s="8"/>
      <c r="ADQ117" s="8"/>
      <c r="ADR117" s="8"/>
      <c r="ADS117" s="8"/>
      <c r="ADT117" s="8"/>
      <c r="ADU117" s="8"/>
      <c r="ADV117" s="8"/>
      <c r="ADW117" s="8"/>
      <c r="ADX117" s="8"/>
      <c r="ADY117" s="8"/>
      <c r="ADZ117" s="8"/>
      <c r="AEA117" s="8"/>
      <c r="AEB117" s="8"/>
      <c r="AEC117" s="8"/>
      <c r="AED117" s="8"/>
      <c r="AEE117" s="8"/>
      <c r="AEF117" s="8"/>
      <c r="AEG117" s="8"/>
      <c r="AEH117" s="8"/>
      <c r="AEI117" s="8"/>
      <c r="AEJ117" s="8"/>
      <c r="AEK117" s="8"/>
      <c r="AEL117" s="8"/>
      <c r="AEM117" s="8"/>
      <c r="AEN117" s="8"/>
      <c r="AEO117" s="8"/>
      <c r="AEP117" s="8"/>
      <c r="AEQ117" s="8"/>
      <c r="AER117" s="8"/>
      <c r="AES117" s="8"/>
      <c r="AET117" s="8"/>
      <c r="AEU117" s="8"/>
      <c r="AEV117" s="8"/>
      <c r="AEW117" s="8"/>
      <c r="AEX117" s="8"/>
      <c r="AEY117" s="8"/>
      <c r="AEZ117" s="8"/>
      <c r="AFA117" s="8"/>
      <c r="AFB117" s="8"/>
      <c r="AFC117" s="8"/>
      <c r="AFD117" s="8"/>
      <c r="AFE117" s="8"/>
      <c r="AFF117" s="8"/>
      <c r="AFG117" s="8"/>
      <c r="AFH117" s="8"/>
      <c r="AFI117" s="8"/>
      <c r="AFJ117" s="8"/>
      <c r="AFK117" s="8"/>
      <c r="AFL117" s="8"/>
      <c r="AFM117" s="8"/>
      <c r="AFN117" s="8"/>
      <c r="AFO117" s="8"/>
      <c r="AFP117" s="8"/>
      <c r="AFQ117" s="8"/>
      <c r="AFR117" s="8"/>
      <c r="AFS117" s="8"/>
      <c r="AFT117" s="8"/>
      <c r="AFU117" s="8"/>
      <c r="AFV117" s="8"/>
      <c r="AFW117" s="8"/>
      <c r="AFX117" s="8"/>
      <c r="AFY117" s="8"/>
      <c r="AFZ117" s="8"/>
      <c r="AGA117" s="8"/>
      <c r="AGB117" s="8"/>
      <c r="AGC117" s="8"/>
      <c r="AGD117" s="8"/>
      <c r="AGE117" s="8"/>
      <c r="AGF117" s="8"/>
      <c r="AGG117" s="8"/>
      <c r="AGH117" s="8"/>
      <c r="AGI117" s="8"/>
      <c r="AGJ117" s="8"/>
      <c r="AGK117" s="8"/>
      <c r="AGL117" s="8"/>
      <c r="AGM117" s="8"/>
      <c r="AGN117" s="8"/>
      <c r="AGO117" s="8"/>
      <c r="AGP117" s="8"/>
      <c r="AGQ117" s="8"/>
      <c r="AGR117" s="8"/>
      <c r="AGS117" s="8"/>
      <c r="AGT117" s="8"/>
      <c r="AGU117" s="8"/>
      <c r="AGV117" s="8"/>
      <c r="AGW117" s="8"/>
      <c r="AGX117" s="8"/>
      <c r="AGY117" s="8"/>
      <c r="AGZ117" s="8"/>
      <c r="AHA117" s="8"/>
      <c r="AHB117" s="8"/>
      <c r="AHC117" s="8"/>
      <c r="AHD117" s="8"/>
      <c r="AHE117" s="8"/>
      <c r="AHF117" s="8"/>
      <c r="AHG117" s="8"/>
      <c r="AHH117" s="8"/>
      <c r="AHI117" s="8"/>
      <c r="AHJ117" s="8"/>
      <c r="AHK117" s="8"/>
      <c r="AHL117" s="8"/>
      <c r="AHM117" s="8"/>
      <c r="AHN117" s="8"/>
      <c r="AHO117" s="8"/>
      <c r="AHP117" s="8"/>
      <c r="AHQ117" s="8"/>
      <c r="AHR117" s="8"/>
      <c r="AHS117" s="8"/>
      <c r="AHT117" s="8"/>
      <c r="AHU117" s="8"/>
      <c r="AHV117" s="8"/>
      <c r="AHW117" s="8"/>
      <c r="AHX117" s="8"/>
      <c r="AHY117" s="8"/>
      <c r="AHZ117" s="8"/>
      <c r="AIA117" s="8"/>
      <c r="AIB117" s="8"/>
      <c r="AIC117" s="8"/>
      <c r="AID117" s="8"/>
      <c r="AIE117" s="8"/>
      <c r="AIF117" s="8"/>
      <c r="AIG117" s="8"/>
      <c r="AIH117" s="8"/>
      <c r="AII117" s="8"/>
      <c r="AIJ117" s="8"/>
      <c r="AIK117" s="8"/>
      <c r="AIL117" s="8"/>
      <c r="AIM117" s="8"/>
      <c r="AIN117" s="8"/>
      <c r="AIO117" s="8"/>
      <c r="AIP117" s="8"/>
      <c r="AIQ117" s="8"/>
      <c r="AIR117" s="8"/>
      <c r="AIS117" s="8"/>
      <c r="AIT117" s="8"/>
      <c r="AIU117" s="8"/>
      <c r="AIV117" s="8"/>
      <c r="AIW117" s="8"/>
      <c r="AIX117" s="8"/>
      <c r="AIY117" s="8"/>
      <c r="AIZ117" s="8"/>
      <c r="AJA117" s="8"/>
      <c r="AJB117" s="8"/>
      <c r="AJC117" s="8"/>
      <c r="AJD117" s="8"/>
      <c r="AJE117" s="8"/>
      <c r="AJF117" s="8"/>
      <c r="AJG117" s="8"/>
      <c r="AJH117" s="8"/>
      <c r="AJI117" s="8"/>
      <c r="AJJ117" s="8"/>
      <c r="AJK117" s="8"/>
      <c r="AJL117" s="8"/>
      <c r="AJM117" s="8"/>
      <c r="AJN117" s="8"/>
      <c r="AJO117" s="8"/>
      <c r="AJP117" s="8"/>
      <c r="AJQ117" s="8"/>
      <c r="AJR117" s="8"/>
      <c r="AJS117" s="8"/>
      <c r="AJT117" s="8"/>
      <c r="AJU117" s="8"/>
      <c r="AJV117" s="8"/>
      <c r="AJW117" s="8"/>
      <c r="AJX117" s="8"/>
      <c r="AJY117" s="8"/>
      <c r="AJZ117" s="8"/>
      <c r="AKA117" s="8"/>
      <c r="AKB117" s="8"/>
      <c r="AKC117" s="8"/>
      <c r="AKD117" s="8"/>
      <c r="AKE117" s="8"/>
      <c r="AKF117" s="8"/>
      <c r="AKG117" s="8"/>
      <c r="AKH117" s="8"/>
      <c r="AKI117" s="8"/>
      <c r="AKJ117" s="8"/>
      <c r="AKK117" s="8"/>
      <c r="AKL117" s="8"/>
      <c r="AKM117" s="8"/>
      <c r="AKN117" s="8"/>
      <c r="AKO117" s="8"/>
      <c r="AKP117" s="8"/>
      <c r="AKQ117" s="8"/>
      <c r="AKR117" s="8"/>
      <c r="AKS117" s="8"/>
      <c r="AKT117" s="8"/>
      <c r="AKU117" s="8"/>
      <c r="AKV117" s="8"/>
      <c r="AKW117" s="8"/>
      <c r="AKX117" s="8"/>
      <c r="AKY117" s="8"/>
      <c r="AKZ117" s="8"/>
      <c r="ALA117" s="8"/>
      <c r="ALB117" s="8"/>
      <c r="ALC117" s="8"/>
      <c r="ALD117" s="8"/>
      <c r="ALE117" s="8"/>
      <c r="ALF117" s="8"/>
      <c r="ALG117" s="8"/>
      <c r="ALH117" s="8"/>
      <c r="ALI117" s="8"/>
      <c r="ALJ117" s="8"/>
      <c r="ALK117" s="8"/>
      <c r="ALL117" s="8"/>
      <c r="ALM117" s="8"/>
      <c r="ALN117" s="8"/>
      <c r="ALO117" s="8"/>
      <c r="ALP117" s="8"/>
      <c r="ALQ117" s="8"/>
      <c r="ALR117" s="8"/>
      <c r="ALS117" s="8"/>
      <c r="ALT117" s="8"/>
      <c r="ALU117" s="8"/>
      <c r="ALV117" s="8"/>
      <c r="ALW117" s="8"/>
      <c r="ALX117" s="8"/>
      <c r="ALY117" s="8"/>
      <c r="ALZ117" s="8"/>
      <c r="AMA117" s="8"/>
      <c r="AMB117" s="8"/>
      <c r="AMC117" s="8"/>
      <c r="AMD117" s="8"/>
      <c r="AME117" s="8"/>
      <c r="AMF117" s="8"/>
      <c r="AMG117" s="8"/>
      <c r="AMH117" s="8"/>
      <c r="AMI117" s="8"/>
      <c r="AMJ117" s="8"/>
      <c r="AMK117" s="8"/>
      <c r="AML117" s="8"/>
      <c r="AMM117" s="8"/>
      <c r="AMN117" s="8"/>
      <c r="AMO117" s="8"/>
      <c r="AMP117" s="8"/>
      <c r="AMQ117" s="8"/>
      <c r="AMR117" s="8"/>
      <c r="AMS117" s="8"/>
      <c r="AMT117" s="8"/>
      <c r="AMU117" s="8"/>
      <c r="AMV117" s="8"/>
      <c r="AMW117" s="8"/>
      <c r="AMX117" s="8"/>
      <c r="AMY117" s="8"/>
      <c r="AMZ117" s="8"/>
      <c r="ANA117" s="8"/>
      <c r="ANB117" s="8"/>
      <c r="ANC117" s="8"/>
      <c r="AND117" s="8"/>
      <c r="ANE117" s="8"/>
      <c r="ANF117" s="8"/>
      <c r="ANG117" s="8"/>
      <c r="ANH117" s="8"/>
      <c r="ANI117" s="8"/>
      <c r="ANJ117" s="8"/>
      <c r="ANK117" s="8"/>
      <c r="ANL117" s="8"/>
      <c r="ANM117" s="8"/>
      <c r="ANN117" s="8"/>
      <c r="ANO117" s="8"/>
      <c r="ANP117" s="8"/>
      <c r="ANQ117" s="8"/>
      <c r="ANR117" s="8"/>
      <c r="ANS117" s="8"/>
      <c r="ANT117" s="8"/>
      <c r="ANU117" s="8"/>
      <c r="ANV117" s="8"/>
      <c r="ANW117" s="8"/>
      <c r="ANX117" s="8"/>
      <c r="ANY117" s="8"/>
      <c r="ANZ117" s="8"/>
      <c r="AOA117" s="8"/>
      <c r="AOB117" s="8"/>
      <c r="AOC117" s="8"/>
      <c r="AOD117" s="8"/>
      <c r="AOE117" s="8"/>
      <c r="AOF117" s="8"/>
      <c r="AOG117" s="8"/>
      <c r="AOH117" s="8"/>
      <c r="AOI117" s="8"/>
      <c r="AOJ117" s="8"/>
      <c r="AOK117" s="8"/>
      <c r="AOL117" s="8"/>
      <c r="AOM117" s="8"/>
      <c r="AON117" s="8"/>
      <c r="AOO117" s="8"/>
      <c r="AOP117" s="8"/>
      <c r="AOQ117" s="8"/>
      <c r="AOR117" s="8"/>
      <c r="AOS117" s="8"/>
      <c r="AOT117" s="8"/>
      <c r="AOU117" s="8"/>
      <c r="AOV117" s="8"/>
      <c r="AOW117" s="8"/>
      <c r="AOX117" s="8"/>
      <c r="AOY117" s="8"/>
      <c r="AOZ117" s="8"/>
      <c r="APA117" s="8"/>
      <c r="APB117" s="8"/>
      <c r="APC117" s="8"/>
      <c r="APD117" s="8"/>
      <c r="APE117" s="8"/>
      <c r="APF117" s="8"/>
      <c r="APG117" s="8"/>
      <c r="APH117" s="8"/>
      <c r="API117" s="8"/>
      <c r="APJ117" s="8"/>
      <c r="APK117" s="8"/>
      <c r="APL117" s="8"/>
      <c r="APM117" s="8"/>
      <c r="APN117" s="8"/>
      <c r="APO117" s="8"/>
      <c r="APP117" s="8"/>
      <c r="APQ117" s="8"/>
      <c r="APR117" s="8"/>
      <c r="APS117" s="8"/>
      <c r="APT117" s="8"/>
      <c r="APU117" s="8"/>
      <c r="APV117" s="8"/>
      <c r="APW117" s="8"/>
      <c r="APX117" s="8"/>
      <c r="APY117" s="8"/>
      <c r="APZ117" s="8"/>
      <c r="AQA117" s="8"/>
      <c r="AQB117" s="8"/>
      <c r="AQC117" s="8"/>
      <c r="AQD117" s="8"/>
      <c r="AQE117" s="8"/>
      <c r="AQF117" s="8"/>
      <c r="AQG117" s="8"/>
      <c r="AQH117" s="8"/>
      <c r="AQI117" s="8"/>
      <c r="AQJ117" s="8"/>
      <c r="AQK117" s="8"/>
      <c r="AQL117" s="8"/>
      <c r="AQM117" s="8"/>
      <c r="AQN117" s="8"/>
      <c r="AQO117" s="8"/>
      <c r="AQP117" s="8"/>
      <c r="AQQ117" s="8"/>
      <c r="AQR117" s="8"/>
      <c r="AQS117" s="8"/>
      <c r="AQT117" s="8"/>
      <c r="AQU117" s="8"/>
      <c r="AQV117" s="8"/>
      <c r="AQW117" s="8"/>
      <c r="AQX117" s="8"/>
      <c r="AQY117" s="8"/>
      <c r="AQZ117" s="8"/>
      <c r="ARA117" s="8"/>
      <c r="ARB117" s="8"/>
      <c r="ARC117" s="8"/>
      <c r="ARD117" s="8"/>
      <c r="ARE117" s="8"/>
      <c r="ARF117" s="8"/>
      <c r="ARG117" s="8"/>
      <c r="ARH117" s="8"/>
      <c r="ARI117" s="8"/>
      <c r="ARJ117" s="8"/>
      <c r="ARK117" s="8"/>
      <c r="ARL117" s="8"/>
      <c r="ARM117" s="8"/>
      <c r="ARN117" s="8"/>
    </row>
    <row r="118" spans="1:1158" s="2" customFormat="1" ht="23.1" customHeight="1" thickBot="1" x14ac:dyDescent="0.3">
      <c r="A118" s="155"/>
      <c r="B118" s="127"/>
      <c r="C118" s="100"/>
      <c r="D118" s="27" t="s">
        <v>207</v>
      </c>
      <c r="E118" s="32">
        <v>2</v>
      </c>
      <c r="F118" s="19">
        <v>29</v>
      </c>
      <c r="G118" s="33">
        <v>102</v>
      </c>
      <c r="H118" s="59" t="s">
        <v>231</v>
      </c>
      <c r="I118" s="34">
        <v>270</v>
      </c>
      <c r="J118" s="16">
        <v>270</v>
      </c>
      <c r="K118" s="34">
        <v>22</v>
      </c>
      <c r="L118" s="35">
        <v>62</v>
      </c>
      <c r="M118" s="16">
        <v>539</v>
      </c>
      <c r="N118" s="16">
        <v>493</v>
      </c>
      <c r="O118" s="34">
        <v>24</v>
      </c>
      <c r="P118" s="35">
        <v>58</v>
      </c>
      <c r="Q118" s="35">
        <f t="shared" ref="Q118:Q124" si="30">SUM(I118:P118)</f>
        <v>1738</v>
      </c>
      <c r="R118" s="145"/>
      <c r="S118" s="34">
        <v>44</v>
      </c>
      <c r="T118" s="35"/>
      <c r="U118" s="16">
        <v>38</v>
      </c>
      <c r="V118" s="16"/>
      <c r="W118" s="34">
        <v>36</v>
      </c>
      <c r="X118" s="35">
        <v>36</v>
      </c>
      <c r="Y118" s="16">
        <v>18</v>
      </c>
      <c r="Z118" s="16">
        <v>16</v>
      </c>
      <c r="AA118" s="42">
        <v>18</v>
      </c>
      <c r="AB118" s="35">
        <v>345</v>
      </c>
      <c r="AC118" s="145"/>
      <c r="AD118" s="34"/>
      <c r="AE118" s="35"/>
      <c r="AF118" s="16">
        <v>8</v>
      </c>
      <c r="AG118" s="16"/>
      <c r="AH118" s="34">
        <v>294</v>
      </c>
      <c r="AI118" s="35" t="s">
        <v>376</v>
      </c>
      <c r="AJ118" s="16">
        <v>147</v>
      </c>
      <c r="AK118" s="16">
        <v>178</v>
      </c>
      <c r="AL118" s="34">
        <v>163</v>
      </c>
      <c r="AM118" s="35">
        <v>172</v>
      </c>
      <c r="AN118" s="16">
        <v>95</v>
      </c>
      <c r="AO118" s="16">
        <v>100</v>
      </c>
      <c r="AP118" s="34">
        <v>59</v>
      </c>
      <c r="AQ118" s="35">
        <v>88</v>
      </c>
      <c r="AR118" s="16">
        <v>69</v>
      </c>
      <c r="AS118" s="16">
        <v>68</v>
      </c>
      <c r="AT118" s="34">
        <v>21</v>
      </c>
      <c r="AU118" s="35">
        <v>34</v>
      </c>
      <c r="AV118" s="16">
        <v>7</v>
      </c>
      <c r="AW118" s="16">
        <v>8</v>
      </c>
      <c r="AX118" s="34"/>
      <c r="AY118" s="35"/>
      <c r="AZ118" s="16"/>
      <c r="BA118" s="35"/>
      <c r="BB118" s="164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  <c r="OH118" s="8"/>
      <c r="OI118" s="8"/>
      <c r="OJ118" s="8"/>
      <c r="OK118" s="8"/>
      <c r="OL118" s="8"/>
      <c r="OM118" s="8"/>
      <c r="ON118" s="8"/>
      <c r="OO118" s="8"/>
      <c r="OP118" s="8"/>
      <c r="OQ118" s="8"/>
      <c r="OR118" s="8"/>
      <c r="OS118" s="8"/>
      <c r="OT118" s="8"/>
      <c r="OU118" s="8"/>
      <c r="OV118" s="8"/>
      <c r="OW118" s="8"/>
      <c r="OX118" s="8"/>
      <c r="OY118" s="8"/>
      <c r="OZ118" s="8"/>
      <c r="PA118" s="8"/>
      <c r="PB118" s="8"/>
      <c r="PC118" s="8"/>
      <c r="PD118" s="8"/>
      <c r="PE118" s="8"/>
      <c r="PF118" s="8"/>
      <c r="PG118" s="8"/>
      <c r="PH118" s="8"/>
      <c r="PI118" s="8"/>
      <c r="PJ118" s="8"/>
      <c r="PK118" s="8"/>
      <c r="PL118" s="8"/>
      <c r="PM118" s="8"/>
      <c r="PN118" s="8"/>
      <c r="PO118" s="8"/>
      <c r="PP118" s="8"/>
      <c r="PQ118" s="8"/>
      <c r="PR118" s="8"/>
      <c r="PS118" s="8"/>
      <c r="PT118" s="8"/>
      <c r="PU118" s="8"/>
      <c r="PV118" s="8"/>
      <c r="PW118" s="8"/>
      <c r="PX118" s="8"/>
      <c r="PY118" s="8"/>
      <c r="PZ118" s="8"/>
      <c r="QA118" s="8"/>
      <c r="QB118" s="8"/>
      <c r="QC118" s="8"/>
      <c r="QD118" s="8"/>
      <c r="QE118" s="8"/>
      <c r="QF118" s="8"/>
      <c r="QG118" s="8"/>
      <c r="QH118" s="8"/>
      <c r="QI118" s="8"/>
      <c r="QJ118" s="8"/>
      <c r="QK118" s="8"/>
      <c r="QL118" s="8"/>
      <c r="QM118" s="8"/>
      <c r="QN118" s="8"/>
      <c r="QO118" s="8"/>
      <c r="QP118" s="8"/>
      <c r="QQ118" s="8"/>
      <c r="QR118" s="8"/>
      <c r="QS118" s="8"/>
      <c r="QT118" s="8"/>
      <c r="QU118" s="8"/>
      <c r="QV118" s="8"/>
      <c r="QW118" s="8"/>
      <c r="QX118" s="8"/>
      <c r="QY118" s="8"/>
      <c r="QZ118" s="8"/>
      <c r="RA118" s="8"/>
      <c r="RB118" s="8"/>
      <c r="RC118" s="8"/>
      <c r="RD118" s="8"/>
      <c r="RE118" s="8"/>
      <c r="RF118" s="8"/>
      <c r="RG118" s="8"/>
      <c r="RH118" s="8"/>
      <c r="RI118" s="8"/>
      <c r="RJ118" s="8"/>
      <c r="RK118" s="8"/>
      <c r="RL118" s="8"/>
      <c r="RM118" s="8"/>
      <c r="RN118" s="8"/>
      <c r="RO118" s="8"/>
      <c r="RP118" s="8"/>
      <c r="RQ118" s="8"/>
      <c r="RR118" s="8"/>
      <c r="RS118" s="8"/>
      <c r="RT118" s="8"/>
      <c r="RU118" s="8"/>
      <c r="RV118" s="8"/>
      <c r="RW118" s="8"/>
      <c r="RX118" s="8"/>
      <c r="RY118" s="8"/>
      <c r="RZ118" s="8"/>
      <c r="SA118" s="8"/>
      <c r="SB118" s="8"/>
      <c r="SC118" s="8"/>
      <c r="SD118" s="8"/>
      <c r="SE118" s="8"/>
      <c r="SF118" s="8"/>
      <c r="SG118" s="8"/>
      <c r="SH118" s="8"/>
      <c r="SI118" s="8"/>
      <c r="SJ118" s="8"/>
      <c r="SK118" s="8"/>
      <c r="SL118" s="8"/>
      <c r="SM118" s="8"/>
      <c r="SN118" s="8"/>
      <c r="SO118" s="8"/>
      <c r="SP118" s="8"/>
      <c r="SQ118" s="8"/>
      <c r="SR118" s="8"/>
      <c r="SS118" s="8"/>
      <c r="ST118" s="8"/>
      <c r="SU118" s="8"/>
      <c r="SV118" s="8"/>
      <c r="SW118" s="8"/>
      <c r="SX118" s="8"/>
      <c r="SY118" s="8"/>
      <c r="SZ118" s="8"/>
      <c r="TA118" s="8"/>
      <c r="TB118" s="8"/>
      <c r="TC118" s="8"/>
      <c r="TD118" s="8"/>
      <c r="TE118" s="8"/>
      <c r="TF118" s="8"/>
      <c r="TG118" s="8"/>
      <c r="TH118" s="8"/>
      <c r="TI118" s="8"/>
      <c r="TJ118" s="8"/>
      <c r="TK118" s="8"/>
      <c r="TL118" s="8"/>
      <c r="TM118" s="8"/>
      <c r="TN118" s="8"/>
      <c r="TO118" s="8"/>
      <c r="TP118" s="8"/>
      <c r="TQ118" s="8"/>
      <c r="TR118" s="8"/>
      <c r="TS118" s="8"/>
      <c r="TT118" s="8"/>
      <c r="TU118" s="8"/>
      <c r="TV118" s="8"/>
      <c r="TW118" s="8"/>
      <c r="TX118" s="8"/>
      <c r="TY118" s="8"/>
      <c r="TZ118" s="8"/>
      <c r="UA118" s="8"/>
      <c r="UB118" s="8"/>
      <c r="UC118" s="8"/>
      <c r="UD118" s="8"/>
      <c r="UE118" s="8"/>
      <c r="UF118" s="8"/>
      <c r="UG118" s="8"/>
      <c r="UH118" s="8"/>
      <c r="UI118" s="8"/>
      <c r="UJ118" s="8"/>
      <c r="UK118" s="8"/>
      <c r="UL118" s="8"/>
      <c r="UM118" s="8"/>
      <c r="UN118" s="8"/>
      <c r="UO118" s="8"/>
      <c r="UP118" s="8"/>
      <c r="UQ118" s="8"/>
      <c r="UR118" s="8"/>
      <c r="US118" s="8"/>
      <c r="UT118" s="8"/>
      <c r="UU118" s="8"/>
      <c r="UV118" s="8"/>
      <c r="UW118" s="8"/>
      <c r="UX118" s="8"/>
      <c r="UY118" s="8"/>
      <c r="UZ118" s="8"/>
      <c r="VA118" s="8"/>
      <c r="VB118" s="8"/>
      <c r="VC118" s="8"/>
      <c r="VD118" s="8"/>
      <c r="VE118" s="8"/>
      <c r="VF118" s="8"/>
      <c r="VG118" s="8"/>
      <c r="VH118" s="8"/>
      <c r="VI118" s="8"/>
      <c r="VJ118" s="8"/>
      <c r="VK118" s="8"/>
      <c r="VL118" s="8"/>
      <c r="VM118" s="8"/>
      <c r="VN118" s="8"/>
      <c r="VO118" s="8"/>
      <c r="VP118" s="8"/>
      <c r="VQ118" s="8"/>
      <c r="VR118" s="8"/>
      <c r="VS118" s="8"/>
      <c r="VT118" s="8"/>
      <c r="VU118" s="8"/>
      <c r="VV118" s="8"/>
      <c r="VW118" s="8"/>
      <c r="VX118" s="8"/>
      <c r="VY118" s="8"/>
      <c r="VZ118" s="8"/>
      <c r="WA118" s="8"/>
      <c r="WB118" s="8"/>
      <c r="WC118" s="8"/>
      <c r="WD118" s="8"/>
      <c r="WE118" s="8"/>
      <c r="WF118" s="8"/>
      <c r="WG118" s="8"/>
      <c r="WH118" s="8"/>
      <c r="WI118" s="8"/>
      <c r="WJ118" s="8"/>
      <c r="WK118" s="8"/>
      <c r="WL118" s="8"/>
      <c r="WM118" s="8"/>
      <c r="WN118" s="8"/>
      <c r="WO118" s="8"/>
      <c r="WP118" s="8"/>
      <c r="WQ118" s="8"/>
      <c r="WR118" s="8"/>
      <c r="WS118" s="8"/>
      <c r="WT118" s="8"/>
      <c r="WU118" s="8"/>
      <c r="WV118" s="8"/>
      <c r="WW118" s="8"/>
      <c r="WX118" s="8"/>
      <c r="WY118" s="8"/>
      <c r="WZ118" s="8"/>
      <c r="XA118" s="8"/>
      <c r="XB118" s="8"/>
      <c r="XC118" s="8"/>
      <c r="XD118" s="8"/>
      <c r="XE118" s="8"/>
      <c r="XF118" s="8"/>
      <c r="XG118" s="8"/>
      <c r="XH118" s="8"/>
      <c r="XI118" s="8"/>
      <c r="XJ118" s="8"/>
      <c r="XK118" s="8"/>
      <c r="XL118" s="8"/>
      <c r="XM118" s="8"/>
      <c r="XN118" s="8"/>
      <c r="XO118" s="8"/>
      <c r="XP118" s="8"/>
      <c r="XQ118" s="8"/>
      <c r="XR118" s="8"/>
      <c r="XS118" s="8"/>
      <c r="XT118" s="8"/>
      <c r="XU118" s="8"/>
      <c r="XV118" s="8"/>
      <c r="XW118" s="8"/>
      <c r="XX118" s="8"/>
      <c r="XY118" s="8"/>
      <c r="XZ118" s="8"/>
      <c r="YA118" s="8"/>
      <c r="YB118" s="8"/>
      <c r="YC118" s="8"/>
      <c r="YD118" s="8"/>
      <c r="YE118" s="8"/>
      <c r="YF118" s="8"/>
      <c r="YG118" s="8"/>
      <c r="YH118" s="8"/>
      <c r="YI118" s="8"/>
      <c r="YJ118" s="8"/>
      <c r="YK118" s="8"/>
      <c r="YL118" s="8"/>
      <c r="YM118" s="8"/>
      <c r="YN118" s="8"/>
      <c r="YO118" s="8"/>
      <c r="YP118" s="8"/>
      <c r="YQ118" s="8"/>
      <c r="YR118" s="8"/>
      <c r="YS118" s="8"/>
      <c r="YT118" s="8"/>
      <c r="YU118" s="8"/>
      <c r="YV118" s="8"/>
      <c r="YW118" s="8"/>
      <c r="YX118" s="8"/>
      <c r="YY118" s="8"/>
      <c r="YZ118" s="8"/>
      <c r="ZA118" s="8"/>
      <c r="ZB118" s="8"/>
      <c r="ZC118" s="8"/>
      <c r="ZD118" s="8"/>
      <c r="ZE118" s="8"/>
      <c r="ZF118" s="8"/>
      <c r="ZG118" s="8"/>
      <c r="ZH118" s="8"/>
      <c r="ZI118" s="8"/>
      <c r="ZJ118" s="8"/>
      <c r="ZK118" s="8"/>
      <c r="ZL118" s="8"/>
      <c r="ZM118" s="8"/>
      <c r="ZN118" s="8"/>
      <c r="ZO118" s="8"/>
      <c r="ZP118" s="8"/>
      <c r="ZQ118" s="8"/>
      <c r="ZR118" s="8"/>
      <c r="ZS118" s="8"/>
      <c r="ZT118" s="8"/>
      <c r="ZU118" s="8"/>
      <c r="ZV118" s="8"/>
      <c r="ZW118" s="8"/>
      <c r="ZX118" s="8"/>
      <c r="ZY118" s="8"/>
      <c r="ZZ118" s="8"/>
      <c r="AAA118" s="8"/>
      <c r="AAB118" s="8"/>
      <c r="AAC118" s="8"/>
      <c r="AAD118" s="8"/>
      <c r="AAE118" s="8"/>
      <c r="AAF118" s="8"/>
      <c r="AAG118" s="8"/>
      <c r="AAH118" s="8"/>
      <c r="AAI118" s="8"/>
      <c r="AAJ118" s="8"/>
      <c r="AAK118" s="8"/>
      <c r="AAL118" s="8"/>
      <c r="AAM118" s="8"/>
      <c r="AAN118" s="8"/>
      <c r="AAO118" s="8"/>
      <c r="AAP118" s="8"/>
      <c r="AAQ118" s="8"/>
      <c r="AAR118" s="8"/>
      <c r="AAS118" s="8"/>
      <c r="AAT118" s="8"/>
      <c r="AAU118" s="8"/>
      <c r="AAV118" s="8"/>
      <c r="AAW118" s="8"/>
      <c r="AAX118" s="8"/>
      <c r="AAY118" s="8"/>
      <c r="AAZ118" s="8"/>
      <c r="ABA118" s="8"/>
      <c r="ABB118" s="8"/>
      <c r="ABC118" s="8"/>
      <c r="ABD118" s="8"/>
      <c r="ABE118" s="8"/>
      <c r="ABF118" s="8"/>
      <c r="ABG118" s="8"/>
      <c r="ABH118" s="8"/>
      <c r="ABI118" s="8"/>
      <c r="ABJ118" s="8"/>
      <c r="ABK118" s="8"/>
      <c r="ABL118" s="8"/>
      <c r="ABM118" s="8"/>
      <c r="ABN118" s="8"/>
      <c r="ABO118" s="8"/>
      <c r="ABP118" s="8"/>
      <c r="ABQ118" s="8"/>
      <c r="ABR118" s="8"/>
      <c r="ABS118" s="8"/>
      <c r="ABT118" s="8"/>
      <c r="ABU118" s="8"/>
      <c r="ABV118" s="8"/>
      <c r="ABW118" s="8"/>
      <c r="ABX118" s="8"/>
      <c r="ABY118" s="8"/>
      <c r="ABZ118" s="8"/>
      <c r="ACA118" s="8"/>
      <c r="ACB118" s="8"/>
      <c r="ACC118" s="8"/>
      <c r="ACD118" s="8"/>
      <c r="ACE118" s="8"/>
      <c r="ACF118" s="8"/>
      <c r="ACG118" s="8"/>
      <c r="ACH118" s="8"/>
      <c r="ACI118" s="8"/>
      <c r="ACJ118" s="8"/>
      <c r="ACK118" s="8"/>
      <c r="ACL118" s="8"/>
      <c r="ACM118" s="8"/>
      <c r="ACN118" s="8"/>
      <c r="ACO118" s="8"/>
      <c r="ACP118" s="8"/>
      <c r="ACQ118" s="8"/>
      <c r="ACR118" s="8"/>
      <c r="ACS118" s="8"/>
      <c r="ACT118" s="8"/>
      <c r="ACU118" s="8"/>
      <c r="ACV118" s="8"/>
      <c r="ACW118" s="8"/>
      <c r="ACX118" s="8"/>
      <c r="ACY118" s="8"/>
      <c r="ACZ118" s="8"/>
      <c r="ADA118" s="8"/>
      <c r="ADB118" s="8"/>
      <c r="ADC118" s="8"/>
      <c r="ADD118" s="8"/>
      <c r="ADE118" s="8"/>
      <c r="ADF118" s="8"/>
      <c r="ADG118" s="8"/>
      <c r="ADH118" s="8"/>
      <c r="ADI118" s="8"/>
      <c r="ADJ118" s="8"/>
      <c r="ADK118" s="8"/>
      <c r="ADL118" s="8"/>
      <c r="ADM118" s="8"/>
      <c r="ADN118" s="8"/>
      <c r="ADO118" s="8"/>
      <c r="ADP118" s="8"/>
      <c r="ADQ118" s="8"/>
      <c r="ADR118" s="8"/>
      <c r="ADS118" s="8"/>
      <c r="ADT118" s="8"/>
      <c r="ADU118" s="8"/>
      <c r="ADV118" s="8"/>
      <c r="ADW118" s="8"/>
      <c r="ADX118" s="8"/>
      <c r="ADY118" s="8"/>
      <c r="ADZ118" s="8"/>
      <c r="AEA118" s="8"/>
      <c r="AEB118" s="8"/>
      <c r="AEC118" s="8"/>
      <c r="AED118" s="8"/>
      <c r="AEE118" s="8"/>
      <c r="AEF118" s="8"/>
      <c r="AEG118" s="8"/>
      <c r="AEH118" s="8"/>
      <c r="AEI118" s="8"/>
      <c r="AEJ118" s="8"/>
      <c r="AEK118" s="8"/>
      <c r="AEL118" s="8"/>
      <c r="AEM118" s="8"/>
      <c r="AEN118" s="8"/>
      <c r="AEO118" s="8"/>
      <c r="AEP118" s="8"/>
      <c r="AEQ118" s="8"/>
      <c r="AER118" s="8"/>
      <c r="AES118" s="8"/>
      <c r="AET118" s="8"/>
      <c r="AEU118" s="8"/>
      <c r="AEV118" s="8"/>
      <c r="AEW118" s="8"/>
      <c r="AEX118" s="8"/>
      <c r="AEY118" s="8"/>
      <c r="AEZ118" s="8"/>
      <c r="AFA118" s="8"/>
      <c r="AFB118" s="8"/>
      <c r="AFC118" s="8"/>
      <c r="AFD118" s="8"/>
      <c r="AFE118" s="8"/>
      <c r="AFF118" s="8"/>
      <c r="AFG118" s="8"/>
      <c r="AFH118" s="8"/>
      <c r="AFI118" s="8"/>
      <c r="AFJ118" s="8"/>
      <c r="AFK118" s="8"/>
      <c r="AFL118" s="8"/>
      <c r="AFM118" s="8"/>
      <c r="AFN118" s="8"/>
      <c r="AFO118" s="8"/>
      <c r="AFP118" s="8"/>
      <c r="AFQ118" s="8"/>
      <c r="AFR118" s="8"/>
      <c r="AFS118" s="8"/>
      <c r="AFT118" s="8"/>
      <c r="AFU118" s="8"/>
      <c r="AFV118" s="8"/>
      <c r="AFW118" s="8"/>
      <c r="AFX118" s="8"/>
      <c r="AFY118" s="8"/>
      <c r="AFZ118" s="8"/>
      <c r="AGA118" s="8"/>
      <c r="AGB118" s="8"/>
      <c r="AGC118" s="8"/>
      <c r="AGD118" s="8"/>
      <c r="AGE118" s="8"/>
      <c r="AGF118" s="8"/>
      <c r="AGG118" s="8"/>
      <c r="AGH118" s="8"/>
      <c r="AGI118" s="8"/>
      <c r="AGJ118" s="8"/>
      <c r="AGK118" s="8"/>
      <c r="AGL118" s="8"/>
      <c r="AGM118" s="8"/>
      <c r="AGN118" s="8"/>
      <c r="AGO118" s="8"/>
      <c r="AGP118" s="8"/>
      <c r="AGQ118" s="8"/>
      <c r="AGR118" s="8"/>
      <c r="AGS118" s="8"/>
      <c r="AGT118" s="8"/>
      <c r="AGU118" s="8"/>
      <c r="AGV118" s="8"/>
      <c r="AGW118" s="8"/>
      <c r="AGX118" s="8"/>
      <c r="AGY118" s="8"/>
      <c r="AGZ118" s="8"/>
      <c r="AHA118" s="8"/>
      <c r="AHB118" s="8"/>
      <c r="AHC118" s="8"/>
      <c r="AHD118" s="8"/>
      <c r="AHE118" s="8"/>
      <c r="AHF118" s="8"/>
      <c r="AHG118" s="8"/>
      <c r="AHH118" s="8"/>
      <c r="AHI118" s="8"/>
      <c r="AHJ118" s="8"/>
      <c r="AHK118" s="8"/>
      <c r="AHL118" s="8"/>
      <c r="AHM118" s="8"/>
      <c r="AHN118" s="8"/>
      <c r="AHO118" s="8"/>
      <c r="AHP118" s="8"/>
      <c r="AHQ118" s="8"/>
      <c r="AHR118" s="8"/>
      <c r="AHS118" s="8"/>
      <c r="AHT118" s="8"/>
      <c r="AHU118" s="8"/>
      <c r="AHV118" s="8"/>
      <c r="AHW118" s="8"/>
      <c r="AHX118" s="8"/>
      <c r="AHY118" s="8"/>
      <c r="AHZ118" s="8"/>
      <c r="AIA118" s="8"/>
      <c r="AIB118" s="8"/>
      <c r="AIC118" s="8"/>
      <c r="AID118" s="8"/>
      <c r="AIE118" s="8"/>
      <c r="AIF118" s="8"/>
      <c r="AIG118" s="8"/>
      <c r="AIH118" s="8"/>
      <c r="AII118" s="8"/>
      <c r="AIJ118" s="8"/>
      <c r="AIK118" s="8"/>
      <c r="AIL118" s="8"/>
      <c r="AIM118" s="8"/>
      <c r="AIN118" s="8"/>
      <c r="AIO118" s="8"/>
      <c r="AIP118" s="8"/>
      <c r="AIQ118" s="8"/>
      <c r="AIR118" s="8"/>
      <c r="AIS118" s="8"/>
      <c r="AIT118" s="8"/>
      <c r="AIU118" s="8"/>
      <c r="AIV118" s="8"/>
      <c r="AIW118" s="8"/>
      <c r="AIX118" s="8"/>
      <c r="AIY118" s="8"/>
      <c r="AIZ118" s="8"/>
      <c r="AJA118" s="8"/>
      <c r="AJB118" s="8"/>
      <c r="AJC118" s="8"/>
      <c r="AJD118" s="8"/>
      <c r="AJE118" s="8"/>
      <c r="AJF118" s="8"/>
      <c r="AJG118" s="8"/>
      <c r="AJH118" s="8"/>
      <c r="AJI118" s="8"/>
      <c r="AJJ118" s="8"/>
      <c r="AJK118" s="8"/>
      <c r="AJL118" s="8"/>
      <c r="AJM118" s="8"/>
      <c r="AJN118" s="8"/>
      <c r="AJO118" s="8"/>
      <c r="AJP118" s="8"/>
      <c r="AJQ118" s="8"/>
      <c r="AJR118" s="8"/>
      <c r="AJS118" s="8"/>
      <c r="AJT118" s="8"/>
      <c r="AJU118" s="8"/>
      <c r="AJV118" s="8"/>
      <c r="AJW118" s="8"/>
      <c r="AJX118" s="8"/>
      <c r="AJY118" s="8"/>
      <c r="AJZ118" s="8"/>
      <c r="AKA118" s="8"/>
      <c r="AKB118" s="8"/>
      <c r="AKC118" s="8"/>
      <c r="AKD118" s="8"/>
      <c r="AKE118" s="8"/>
      <c r="AKF118" s="8"/>
      <c r="AKG118" s="8"/>
      <c r="AKH118" s="8"/>
      <c r="AKI118" s="8"/>
      <c r="AKJ118" s="8"/>
      <c r="AKK118" s="8"/>
      <c r="AKL118" s="8"/>
      <c r="AKM118" s="8"/>
      <c r="AKN118" s="8"/>
      <c r="AKO118" s="8"/>
      <c r="AKP118" s="8"/>
      <c r="AKQ118" s="8"/>
      <c r="AKR118" s="8"/>
      <c r="AKS118" s="8"/>
      <c r="AKT118" s="8"/>
      <c r="AKU118" s="8"/>
      <c r="AKV118" s="8"/>
      <c r="AKW118" s="8"/>
      <c r="AKX118" s="8"/>
      <c r="AKY118" s="8"/>
      <c r="AKZ118" s="8"/>
      <c r="ALA118" s="8"/>
      <c r="ALB118" s="8"/>
      <c r="ALC118" s="8"/>
      <c r="ALD118" s="8"/>
      <c r="ALE118" s="8"/>
      <c r="ALF118" s="8"/>
      <c r="ALG118" s="8"/>
      <c r="ALH118" s="8"/>
      <c r="ALI118" s="8"/>
      <c r="ALJ118" s="8"/>
      <c r="ALK118" s="8"/>
      <c r="ALL118" s="8"/>
      <c r="ALM118" s="8"/>
      <c r="ALN118" s="8"/>
      <c r="ALO118" s="8"/>
      <c r="ALP118" s="8"/>
      <c r="ALQ118" s="8"/>
      <c r="ALR118" s="8"/>
      <c r="ALS118" s="8"/>
      <c r="ALT118" s="8"/>
      <c r="ALU118" s="8"/>
      <c r="ALV118" s="8"/>
      <c r="ALW118" s="8"/>
      <c r="ALX118" s="8"/>
      <c r="ALY118" s="8"/>
      <c r="ALZ118" s="8"/>
      <c r="AMA118" s="8"/>
      <c r="AMB118" s="8"/>
      <c r="AMC118" s="8"/>
      <c r="AMD118" s="8"/>
      <c r="AME118" s="8"/>
      <c r="AMF118" s="8"/>
      <c r="AMG118" s="8"/>
      <c r="AMH118" s="8"/>
      <c r="AMI118" s="8"/>
      <c r="AMJ118" s="8"/>
      <c r="AMK118" s="8"/>
      <c r="AML118" s="8"/>
      <c r="AMM118" s="8"/>
      <c r="AMN118" s="8"/>
      <c r="AMO118" s="8"/>
      <c r="AMP118" s="8"/>
      <c r="AMQ118" s="8"/>
      <c r="AMR118" s="8"/>
      <c r="AMS118" s="8"/>
      <c r="AMT118" s="8"/>
      <c r="AMU118" s="8"/>
      <c r="AMV118" s="8"/>
      <c r="AMW118" s="8"/>
      <c r="AMX118" s="8"/>
      <c r="AMY118" s="8"/>
      <c r="AMZ118" s="8"/>
      <c r="ANA118" s="8"/>
      <c r="ANB118" s="8"/>
      <c r="ANC118" s="8"/>
      <c r="AND118" s="8"/>
      <c r="ANE118" s="8"/>
      <c r="ANF118" s="8"/>
      <c r="ANG118" s="8"/>
      <c r="ANH118" s="8"/>
      <c r="ANI118" s="8"/>
      <c r="ANJ118" s="8"/>
      <c r="ANK118" s="8"/>
      <c r="ANL118" s="8"/>
      <c r="ANM118" s="8"/>
      <c r="ANN118" s="8"/>
      <c r="ANO118" s="8"/>
      <c r="ANP118" s="8"/>
      <c r="ANQ118" s="8"/>
      <c r="ANR118" s="8"/>
      <c r="ANS118" s="8"/>
      <c r="ANT118" s="8"/>
      <c r="ANU118" s="8"/>
      <c r="ANV118" s="8"/>
      <c r="ANW118" s="8"/>
      <c r="ANX118" s="8"/>
      <c r="ANY118" s="8"/>
      <c r="ANZ118" s="8"/>
      <c r="AOA118" s="8"/>
      <c r="AOB118" s="8"/>
      <c r="AOC118" s="8"/>
      <c r="AOD118" s="8"/>
      <c r="AOE118" s="8"/>
      <c r="AOF118" s="8"/>
      <c r="AOG118" s="8"/>
      <c r="AOH118" s="8"/>
      <c r="AOI118" s="8"/>
      <c r="AOJ118" s="8"/>
      <c r="AOK118" s="8"/>
      <c r="AOL118" s="8"/>
      <c r="AOM118" s="8"/>
      <c r="AON118" s="8"/>
      <c r="AOO118" s="8"/>
      <c r="AOP118" s="8"/>
      <c r="AOQ118" s="8"/>
      <c r="AOR118" s="8"/>
      <c r="AOS118" s="8"/>
      <c r="AOT118" s="8"/>
      <c r="AOU118" s="8"/>
      <c r="AOV118" s="8"/>
      <c r="AOW118" s="8"/>
      <c r="AOX118" s="8"/>
      <c r="AOY118" s="8"/>
      <c r="AOZ118" s="8"/>
      <c r="APA118" s="8"/>
      <c r="APB118" s="8"/>
      <c r="APC118" s="8"/>
      <c r="APD118" s="8"/>
      <c r="APE118" s="8"/>
      <c r="APF118" s="8"/>
      <c r="APG118" s="8"/>
      <c r="APH118" s="8"/>
      <c r="API118" s="8"/>
      <c r="APJ118" s="8"/>
      <c r="APK118" s="8"/>
      <c r="APL118" s="8"/>
      <c r="APM118" s="8"/>
      <c r="APN118" s="8"/>
      <c r="APO118" s="8"/>
      <c r="APP118" s="8"/>
      <c r="APQ118" s="8"/>
      <c r="APR118" s="8"/>
      <c r="APS118" s="8"/>
      <c r="APT118" s="8"/>
      <c r="APU118" s="8"/>
      <c r="APV118" s="8"/>
      <c r="APW118" s="8"/>
      <c r="APX118" s="8"/>
      <c r="APY118" s="8"/>
      <c r="APZ118" s="8"/>
      <c r="AQA118" s="8"/>
      <c r="AQB118" s="8"/>
      <c r="AQC118" s="8"/>
      <c r="AQD118" s="8"/>
      <c r="AQE118" s="8"/>
      <c r="AQF118" s="8"/>
      <c r="AQG118" s="8"/>
      <c r="AQH118" s="8"/>
      <c r="AQI118" s="8"/>
      <c r="AQJ118" s="8"/>
      <c r="AQK118" s="8"/>
      <c r="AQL118" s="8"/>
      <c r="AQM118" s="8"/>
      <c r="AQN118" s="8"/>
      <c r="AQO118" s="8"/>
      <c r="AQP118" s="8"/>
      <c r="AQQ118" s="8"/>
      <c r="AQR118" s="8"/>
      <c r="AQS118" s="8"/>
      <c r="AQT118" s="8"/>
      <c r="AQU118" s="8"/>
      <c r="AQV118" s="8"/>
      <c r="AQW118" s="8"/>
      <c r="AQX118" s="8"/>
      <c r="AQY118" s="8"/>
      <c r="AQZ118" s="8"/>
      <c r="ARA118" s="8"/>
      <c r="ARB118" s="8"/>
      <c r="ARC118" s="8"/>
      <c r="ARD118" s="8"/>
      <c r="ARE118" s="8"/>
      <c r="ARF118" s="8"/>
      <c r="ARG118" s="8"/>
      <c r="ARH118" s="8"/>
      <c r="ARI118" s="8"/>
      <c r="ARJ118" s="8"/>
      <c r="ARK118" s="8"/>
      <c r="ARL118" s="8"/>
      <c r="ARM118" s="8"/>
      <c r="ARN118" s="8"/>
    </row>
    <row r="119" spans="1:1158" ht="23.1" customHeight="1" thickBot="1" x14ac:dyDescent="0.3">
      <c r="A119" s="155"/>
      <c r="B119" s="127"/>
      <c r="C119" s="101"/>
      <c r="D119" s="48" t="s">
        <v>232</v>
      </c>
      <c r="E119" s="52">
        <v>3</v>
      </c>
      <c r="F119" s="53">
        <v>30</v>
      </c>
      <c r="G119" s="54">
        <v>103</v>
      </c>
      <c r="H119" s="60" t="s">
        <v>233</v>
      </c>
      <c r="I119" s="36">
        <v>122</v>
      </c>
      <c r="J119" s="46">
        <v>122</v>
      </c>
      <c r="K119" s="36">
        <v>18</v>
      </c>
      <c r="L119" s="37">
        <v>20</v>
      </c>
      <c r="M119" s="46">
        <v>222</v>
      </c>
      <c r="N119" s="46">
        <v>231</v>
      </c>
      <c r="O119" s="36">
        <v>25</v>
      </c>
      <c r="P119" s="37">
        <v>20</v>
      </c>
      <c r="Q119" s="37">
        <f t="shared" si="30"/>
        <v>780</v>
      </c>
      <c r="R119" s="138"/>
      <c r="S119" s="36">
        <v>4</v>
      </c>
      <c r="T119" s="37"/>
      <c r="U119" s="46">
        <v>7</v>
      </c>
      <c r="V119" s="46"/>
      <c r="W119" s="36">
        <v>13</v>
      </c>
      <c r="X119" s="37">
        <v>16</v>
      </c>
      <c r="Y119" s="46">
        <v>11</v>
      </c>
      <c r="Z119" s="46">
        <v>8</v>
      </c>
      <c r="AA119" s="43">
        <v>9</v>
      </c>
      <c r="AB119" s="37">
        <v>171</v>
      </c>
      <c r="AC119" s="138"/>
      <c r="AD119" s="32">
        <v>7</v>
      </c>
      <c r="AE119" s="33"/>
      <c r="AF119" s="19"/>
      <c r="AG119" s="19">
        <v>6</v>
      </c>
      <c r="AH119" s="32">
        <v>101</v>
      </c>
      <c r="AI119" s="33">
        <v>122</v>
      </c>
      <c r="AJ119" s="19">
        <v>59</v>
      </c>
      <c r="AK119" s="19">
        <v>97</v>
      </c>
      <c r="AL119" s="32">
        <v>58</v>
      </c>
      <c r="AM119" s="33">
        <v>78</v>
      </c>
      <c r="AN119" s="19">
        <v>51</v>
      </c>
      <c r="AO119" s="19">
        <v>55</v>
      </c>
      <c r="AP119" s="32">
        <v>32</v>
      </c>
      <c r="AQ119" s="33">
        <v>39</v>
      </c>
      <c r="AR119" s="19">
        <v>23</v>
      </c>
      <c r="AS119" s="19">
        <v>24</v>
      </c>
      <c r="AT119" s="32">
        <v>14</v>
      </c>
      <c r="AU119" s="33">
        <v>16</v>
      </c>
      <c r="AV119" s="19">
        <v>5</v>
      </c>
      <c r="AW119" s="19">
        <v>6</v>
      </c>
      <c r="AX119" s="32"/>
      <c r="AY119" s="33"/>
      <c r="AZ119" s="19"/>
      <c r="BA119" s="33"/>
      <c r="BB119" s="164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  <c r="OO119" s="8"/>
      <c r="OP119" s="8"/>
      <c r="OQ119" s="8"/>
      <c r="OR119" s="8"/>
      <c r="OS119" s="8"/>
      <c r="OT119" s="8"/>
      <c r="OU119" s="8"/>
      <c r="OV119" s="8"/>
      <c r="OW119" s="8"/>
      <c r="OX119" s="8"/>
      <c r="OY119" s="8"/>
      <c r="OZ119" s="8"/>
      <c r="PA119" s="8"/>
      <c r="PB119" s="8"/>
      <c r="PC119" s="8"/>
      <c r="PD119" s="8"/>
      <c r="PE119" s="8"/>
      <c r="PF119" s="8"/>
      <c r="PG119" s="8"/>
      <c r="PH119" s="8"/>
      <c r="PI119" s="8"/>
      <c r="PJ119" s="8"/>
      <c r="PK119" s="8"/>
      <c r="PL119" s="8"/>
      <c r="PM119" s="8"/>
      <c r="PN119" s="8"/>
      <c r="PO119" s="8"/>
      <c r="PP119" s="8"/>
      <c r="PQ119" s="8"/>
      <c r="PR119" s="8"/>
      <c r="PS119" s="8"/>
      <c r="PT119" s="8"/>
      <c r="PU119" s="8"/>
      <c r="PV119" s="8"/>
      <c r="PW119" s="8"/>
      <c r="PX119" s="8"/>
      <c r="PY119" s="8"/>
      <c r="PZ119" s="8"/>
      <c r="QA119" s="8"/>
      <c r="QB119" s="8"/>
      <c r="QC119" s="8"/>
      <c r="QD119" s="8"/>
      <c r="QE119" s="8"/>
      <c r="QF119" s="8"/>
      <c r="QG119" s="8"/>
      <c r="QH119" s="8"/>
      <c r="QI119" s="8"/>
      <c r="QJ119" s="8"/>
      <c r="QK119" s="8"/>
      <c r="QL119" s="8"/>
      <c r="QM119" s="8"/>
      <c r="QN119" s="8"/>
      <c r="QO119" s="8"/>
      <c r="QP119" s="8"/>
      <c r="QQ119" s="8"/>
      <c r="QR119" s="8"/>
      <c r="QS119" s="8"/>
      <c r="QT119" s="8"/>
      <c r="QU119" s="8"/>
      <c r="QV119" s="8"/>
      <c r="QW119" s="8"/>
      <c r="QX119" s="8"/>
      <c r="QY119" s="8"/>
      <c r="QZ119" s="8"/>
      <c r="RA119" s="8"/>
      <c r="RB119" s="8"/>
      <c r="RC119" s="8"/>
      <c r="RD119" s="8"/>
      <c r="RE119" s="8"/>
      <c r="RF119" s="8"/>
      <c r="RG119" s="8"/>
      <c r="RH119" s="8"/>
      <c r="RI119" s="8"/>
      <c r="RJ119" s="8"/>
      <c r="RK119" s="8"/>
      <c r="RL119" s="8"/>
      <c r="RM119" s="8"/>
      <c r="RN119" s="8"/>
      <c r="RO119" s="8"/>
      <c r="RP119" s="8"/>
      <c r="RQ119" s="8"/>
      <c r="RR119" s="8"/>
      <c r="RS119" s="8"/>
      <c r="RT119" s="8"/>
      <c r="RU119" s="8"/>
      <c r="RV119" s="8"/>
      <c r="RW119" s="8"/>
      <c r="RX119" s="8"/>
      <c r="RY119" s="8"/>
      <c r="RZ119" s="8"/>
      <c r="SA119" s="8"/>
      <c r="SB119" s="8"/>
      <c r="SC119" s="8"/>
      <c r="SD119" s="8"/>
      <c r="SE119" s="8"/>
      <c r="SF119" s="8"/>
      <c r="SG119" s="8"/>
      <c r="SH119" s="8"/>
      <c r="SI119" s="8"/>
      <c r="SJ119" s="8"/>
      <c r="SK119" s="8"/>
      <c r="SL119" s="8"/>
      <c r="SM119" s="8"/>
      <c r="SN119" s="8"/>
      <c r="SO119" s="8"/>
      <c r="SP119" s="8"/>
      <c r="SQ119" s="8"/>
      <c r="SR119" s="8"/>
      <c r="SS119" s="8"/>
      <c r="ST119" s="8"/>
      <c r="SU119" s="8"/>
      <c r="SV119" s="8"/>
      <c r="SW119" s="8"/>
      <c r="SX119" s="8"/>
      <c r="SY119" s="8"/>
      <c r="SZ119" s="8"/>
      <c r="TA119" s="8"/>
      <c r="TB119" s="8"/>
      <c r="TC119" s="8"/>
      <c r="TD119" s="8"/>
      <c r="TE119" s="8"/>
      <c r="TF119" s="8"/>
      <c r="TG119" s="8"/>
      <c r="TH119" s="8"/>
      <c r="TI119" s="8"/>
      <c r="TJ119" s="8"/>
      <c r="TK119" s="8"/>
      <c r="TL119" s="8"/>
      <c r="TM119" s="8"/>
      <c r="TN119" s="8"/>
      <c r="TO119" s="8"/>
      <c r="TP119" s="8"/>
      <c r="TQ119" s="8"/>
      <c r="TR119" s="8"/>
      <c r="TS119" s="8"/>
      <c r="TT119" s="8"/>
      <c r="TU119" s="8"/>
      <c r="TV119" s="8"/>
      <c r="TW119" s="8"/>
      <c r="TX119" s="8"/>
      <c r="TY119" s="8"/>
      <c r="TZ119" s="8"/>
      <c r="UA119" s="8"/>
      <c r="UB119" s="8"/>
      <c r="UC119" s="8"/>
      <c r="UD119" s="8"/>
      <c r="UE119" s="8"/>
      <c r="UF119" s="8"/>
      <c r="UG119" s="8"/>
      <c r="UH119" s="8"/>
      <c r="UI119" s="8"/>
      <c r="UJ119" s="8"/>
      <c r="UK119" s="8"/>
      <c r="UL119" s="8"/>
      <c r="UM119" s="8"/>
      <c r="UN119" s="8"/>
      <c r="UO119" s="8"/>
      <c r="UP119" s="8"/>
      <c r="UQ119" s="8"/>
      <c r="UR119" s="8"/>
      <c r="US119" s="8"/>
      <c r="UT119" s="8"/>
      <c r="UU119" s="8"/>
      <c r="UV119" s="8"/>
      <c r="UW119" s="8"/>
      <c r="UX119" s="8"/>
      <c r="UY119" s="8"/>
      <c r="UZ119" s="8"/>
      <c r="VA119" s="8"/>
      <c r="VB119" s="8"/>
      <c r="VC119" s="8"/>
      <c r="VD119" s="8"/>
      <c r="VE119" s="8"/>
      <c r="VF119" s="8"/>
      <c r="VG119" s="8"/>
      <c r="VH119" s="8"/>
      <c r="VI119" s="8"/>
      <c r="VJ119" s="8"/>
      <c r="VK119" s="8"/>
      <c r="VL119" s="8"/>
      <c r="VM119" s="8"/>
      <c r="VN119" s="8"/>
      <c r="VO119" s="8"/>
      <c r="VP119" s="8"/>
      <c r="VQ119" s="8"/>
      <c r="VR119" s="8"/>
      <c r="VS119" s="8"/>
      <c r="VT119" s="8"/>
      <c r="VU119" s="8"/>
      <c r="VV119" s="8"/>
      <c r="VW119" s="8"/>
      <c r="VX119" s="8"/>
      <c r="VY119" s="8"/>
      <c r="VZ119" s="8"/>
      <c r="WA119" s="8"/>
      <c r="WB119" s="8"/>
      <c r="WC119" s="8"/>
      <c r="WD119" s="8"/>
      <c r="WE119" s="8"/>
      <c r="WF119" s="8"/>
      <c r="WG119" s="8"/>
      <c r="WH119" s="8"/>
      <c r="WI119" s="8"/>
      <c r="WJ119" s="8"/>
      <c r="WK119" s="8"/>
      <c r="WL119" s="8"/>
      <c r="WM119" s="8"/>
      <c r="WN119" s="8"/>
      <c r="WO119" s="8"/>
      <c r="WP119" s="8"/>
      <c r="WQ119" s="8"/>
      <c r="WR119" s="8"/>
      <c r="WS119" s="8"/>
      <c r="WT119" s="8"/>
      <c r="WU119" s="8"/>
      <c r="WV119" s="8"/>
      <c r="WW119" s="8"/>
      <c r="WX119" s="8"/>
      <c r="WY119" s="8"/>
      <c r="WZ119" s="8"/>
      <c r="XA119" s="8"/>
      <c r="XB119" s="8"/>
      <c r="XC119" s="8"/>
      <c r="XD119" s="8"/>
      <c r="XE119" s="8"/>
      <c r="XF119" s="8"/>
      <c r="XG119" s="8"/>
      <c r="XH119" s="8"/>
      <c r="XI119" s="8"/>
      <c r="XJ119" s="8"/>
      <c r="XK119" s="8"/>
      <c r="XL119" s="8"/>
      <c r="XM119" s="8"/>
      <c r="XN119" s="8"/>
      <c r="XO119" s="8"/>
      <c r="XP119" s="8"/>
      <c r="XQ119" s="8"/>
      <c r="XR119" s="8"/>
      <c r="XS119" s="8"/>
      <c r="XT119" s="8"/>
      <c r="XU119" s="8"/>
      <c r="XV119" s="8"/>
      <c r="XW119" s="8"/>
      <c r="XX119" s="8"/>
      <c r="XY119" s="8"/>
      <c r="XZ119" s="8"/>
      <c r="YA119" s="8"/>
      <c r="YB119" s="8"/>
      <c r="YC119" s="8"/>
      <c r="YD119" s="8"/>
      <c r="YE119" s="8"/>
      <c r="YF119" s="8"/>
      <c r="YG119" s="8"/>
      <c r="YH119" s="8"/>
      <c r="YI119" s="8"/>
      <c r="YJ119" s="8"/>
      <c r="YK119" s="8"/>
      <c r="YL119" s="8"/>
      <c r="YM119" s="8"/>
      <c r="YN119" s="8"/>
      <c r="YO119" s="8"/>
      <c r="YP119" s="8"/>
      <c r="YQ119" s="8"/>
      <c r="YR119" s="8"/>
      <c r="YS119" s="8"/>
      <c r="YT119" s="8"/>
      <c r="YU119" s="8"/>
      <c r="YV119" s="8"/>
      <c r="YW119" s="8"/>
      <c r="YX119" s="8"/>
      <c r="YY119" s="8"/>
      <c r="YZ119" s="8"/>
      <c r="ZA119" s="8"/>
      <c r="ZB119" s="8"/>
      <c r="ZC119" s="8"/>
      <c r="ZD119" s="8"/>
      <c r="ZE119" s="8"/>
      <c r="ZF119" s="8"/>
      <c r="ZG119" s="8"/>
      <c r="ZH119" s="8"/>
      <c r="ZI119" s="8"/>
      <c r="ZJ119" s="8"/>
      <c r="ZK119" s="8"/>
      <c r="ZL119" s="8"/>
      <c r="ZM119" s="8"/>
      <c r="ZN119" s="8"/>
      <c r="ZO119" s="8"/>
      <c r="ZP119" s="8"/>
      <c r="ZQ119" s="8"/>
      <c r="ZR119" s="8"/>
      <c r="ZS119" s="8"/>
      <c r="ZT119" s="8"/>
      <c r="ZU119" s="8"/>
      <c r="ZV119" s="8"/>
      <c r="ZW119" s="8"/>
      <c r="ZX119" s="8"/>
      <c r="ZY119" s="8"/>
      <c r="ZZ119" s="8"/>
      <c r="AAA119" s="8"/>
      <c r="AAB119" s="8"/>
      <c r="AAC119" s="8"/>
      <c r="AAD119" s="8"/>
      <c r="AAE119" s="8"/>
      <c r="AAF119" s="8"/>
      <c r="AAG119" s="8"/>
      <c r="AAH119" s="8"/>
      <c r="AAI119" s="8"/>
      <c r="AAJ119" s="8"/>
      <c r="AAK119" s="8"/>
      <c r="AAL119" s="8"/>
      <c r="AAM119" s="8"/>
      <c r="AAN119" s="8"/>
      <c r="AAO119" s="8"/>
      <c r="AAP119" s="8"/>
      <c r="AAQ119" s="8"/>
      <c r="AAR119" s="8"/>
      <c r="AAS119" s="8"/>
      <c r="AAT119" s="8"/>
      <c r="AAU119" s="8"/>
      <c r="AAV119" s="8"/>
      <c r="AAW119" s="8"/>
      <c r="AAX119" s="8"/>
      <c r="AAY119" s="8"/>
      <c r="AAZ119" s="8"/>
      <c r="ABA119" s="8"/>
      <c r="ABB119" s="8"/>
      <c r="ABC119" s="8"/>
      <c r="ABD119" s="8"/>
      <c r="ABE119" s="8"/>
      <c r="ABF119" s="8"/>
      <c r="ABG119" s="8"/>
      <c r="ABH119" s="8"/>
      <c r="ABI119" s="8"/>
      <c r="ABJ119" s="8"/>
      <c r="ABK119" s="8"/>
      <c r="ABL119" s="8"/>
      <c r="ABM119" s="8"/>
      <c r="ABN119" s="8"/>
      <c r="ABO119" s="8"/>
      <c r="ABP119" s="8"/>
      <c r="ABQ119" s="8"/>
      <c r="ABR119" s="8"/>
      <c r="ABS119" s="8"/>
      <c r="ABT119" s="8"/>
      <c r="ABU119" s="8"/>
      <c r="ABV119" s="8"/>
      <c r="ABW119" s="8"/>
      <c r="ABX119" s="8"/>
      <c r="ABY119" s="8"/>
      <c r="ABZ119" s="8"/>
      <c r="ACA119" s="8"/>
      <c r="ACB119" s="8"/>
      <c r="ACC119" s="8"/>
      <c r="ACD119" s="8"/>
      <c r="ACE119" s="8"/>
      <c r="ACF119" s="8"/>
      <c r="ACG119" s="8"/>
      <c r="ACH119" s="8"/>
      <c r="ACI119" s="8"/>
      <c r="ACJ119" s="8"/>
      <c r="ACK119" s="8"/>
      <c r="ACL119" s="8"/>
      <c r="ACM119" s="8"/>
      <c r="ACN119" s="8"/>
      <c r="ACO119" s="8"/>
      <c r="ACP119" s="8"/>
      <c r="ACQ119" s="8"/>
      <c r="ACR119" s="8"/>
      <c r="ACS119" s="8"/>
      <c r="ACT119" s="8"/>
      <c r="ACU119" s="8"/>
      <c r="ACV119" s="8"/>
      <c r="ACW119" s="8"/>
      <c r="ACX119" s="8"/>
      <c r="ACY119" s="8"/>
      <c r="ACZ119" s="8"/>
      <c r="ADA119" s="8"/>
      <c r="ADB119" s="8"/>
      <c r="ADC119" s="8"/>
      <c r="ADD119" s="8"/>
      <c r="ADE119" s="8"/>
      <c r="ADF119" s="8"/>
      <c r="ADG119" s="8"/>
      <c r="ADH119" s="8"/>
      <c r="ADI119" s="8"/>
      <c r="ADJ119" s="8"/>
      <c r="ADK119" s="8"/>
      <c r="ADL119" s="8"/>
      <c r="ADM119" s="8"/>
      <c r="ADN119" s="8"/>
      <c r="ADO119" s="8"/>
      <c r="ADP119" s="8"/>
      <c r="ADQ119" s="8"/>
      <c r="ADR119" s="8"/>
      <c r="ADS119" s="8"/>
      <c r="ADT119" s="8"/>
      <c r="ADU119" s="8"/>
      <c r="ADV119" s="8"/>
      <c r="ADW119" s="8"/>
      <c r="ADX119" s="8"/>
      <c r="ADY119" s="8"/>
      <c r="ADZ119" s="8"/>
      <c r="AEA119" s="8"/>
      <c r="AEB119" s="8"/>
      <c r="AEC119" s="8"/>
      <c r="AED119" s="8"/>
      <c r="AEE119" s="8"/>
      <c r="AEF119" s="8"/>
      <c r="AEG119" s="8"/>
      <c r="AEH119" s="8"/>
      <c r="AEI119" s="8"/>
      <c r="AEJ119" s="8"/>
      <c r="AEK119" s="8"/>
      <c r="AEL119" s="8"/>
      <c r="AEM119" s="8"/>
      <c r="AEN119" s="8"/>
      <c r="AEO119" s="8"/>
      <c r="AEP119" s="8"/>
      <c r="AEQ119" s="8"/>
      <c r="AER119" s="8"/>
      <c r="AES119" s="8"/>
      <c r="AET119" s="8"/>
      <c r="AEU119" s="8"/>
      <c r="AEV119" s="8"/>
      <c r="AEW119" s="8"/>
      <c r="AEX119" s="8"/>
      <c r="AEY119" s="8"/>
      <c r="AEZ119" s="8"/>
      <c r="AFA119" s="8"/>
      <c r="AFB119" s="8"/>
      <c r="AFC119" s="8"/>
      <c r="AFD119" s="8"/>
      <c r="AFE119" s="8"/>
      <c r="AFF119" s="8"/>
      <c r="AFG119" s="8"/>
      <c r="AFH119" s="8"/>
      <c r="AFI119" s="8"/>
      <c r="AFJ119" s="8"/>
      <c r="AFK119" s="8"/>
      <c r="AFL119" s="8"/>
      <c r="AFM119" s="8"/>
      <c r="AFN119" s="8"/>
      <c r="AFO119" s="8"/>
      <c r="AFP119" s="8"/>
      <c r="AFQ119" s="8"/>
      <c r="AFR119" s="8"/>
      <c r="AFS119" s="8"/>
      <c r="AFT119" s="8"/>
      <c r="AFU119" s="8"/>
      <c r="AFV119" s="8"/>
      <c r="AFW119" s="8"/>
      <c r="AFX119" s="8"/>
      <c r="AFY119" s="8"/>
      <c r="AFZ119" s="8"/>
      <c r="AGA119" s="8"/>
      <c r="AGB119" s="8"/>
      <c r="AGC119" s="8"/>
      <c r="AGD119" s="8"/>
      <c r="AGE119" s="8"/>
      <c r="AGF119" s="8"/>
      <c r="AGG119" s="8"/>
      <c r="AGH119" s="8"/>
      <c r="AGI119" s="8"/>
      <c r="AGJ119" s="8"/>
      <c r="AGK119" s="8"/>
      <c r="AGL119" s="8"/>
      <c r="AGM119" s="8"/>
      <c r="AGN119" s="8"/>
      <c r="AGO119" s="8"/>
      <c r="AGP119" s="8"/>
      <c r="AGQ119" s="8"/>
      <c r="AGR119" s="8"/>
      <c r="AGS119" s="8"/>
      <c r="AGT119" s="8"/>
      <c r="AGU119" s="8"/>
      <c r="AGV119" s="8"/>
      <c r="AGW119" s="8"/>
      <c r="AGX119" s="8"/>
      <c r="AGY119" s="8"/>
      <c r="AGZ119" s="8"/>
      <c r="AHA119" s="8"/>
      <c r="AHB119" s="8"/>
      <c r="AHC119" s="8"/>
      <c r="AHD119" s="8"/>
      <c r="AHE119" s="8"/>
      <c r="AHF119" s="8"/>
      <c r="AHG119" s="8"/>
      <c r="AHH119" s="8"/>
      <c r="AHI119" s="8"/>
      <c r="AHJ119" s="8"/>
      <c r="AHK119" s="8"/>
      <c r="AHL119" s="8"/>
      <c r="AHM119" s="8"/>
      <c r="AHN119" s="8"/>
      <c r="AHO119" s="8"/>
      <c r="AHP119" s="8"/>
      <c r="AHQ119" s="8"/>
      <c r="AHR119" s="8"/>
      <c r="AHS119" s="8"/>
      <c r="AHT119" s="8"/>
      <c r="AHU119" s="8"/>
      <c r="AHV119" s="8"/>
      <c r="AHW119" s="8"/>
      <c r="AHX119" s="8"/>
      <c r="AHY119" s="8"/>
      <c r="AHZ119" s="8"/>
      <c r="AIA119" s="8"/>
      <c r="AIB119" s="8"/>
      <c r="AIC119" s="8"/>
      <c r="AID119" s="8"/>
      <c r="AIE119" s="8"/>
      <c r="AIF119" s="8"/>
      <c r="AIG119" s="8"/>
      <c r="AIH119" s="8"/>
      <c r="AII119" s="8"/>
      <c r="AIJ119" s="8"/>
      <c r="AIK119" s="8"/>
      <c r="AIL119" s="8"/>
      <c r="AIM119" s="8"/>
      <c r="AIN119" s="8"/>
      <c r="AIO119" s="8"/>
      <c r="AIP119" s="8"/>
      <c r="AIQ119" s="8"/>
      <c r="AIR119" s="8"/>
      <c r="AIS119" s="8"/>
      <c r="AIT119" s="8"/>
      <c r="AIU119" s="8"/>
      <c r="AIV119" s="8"/>
      <c r="AIW119" s="8"/>
      <c r="AIX119" s="8"/>
      <c r="AIY119" s="8"/>
      <c r="AIZ119" s="8"/>
      <c r="AJA119" s="8"/>
      <c r="AJB119" s="8"/>
      <c r="AJC119" s="8"/>
      <c r="AJD119" s="8"/>
      <c r="AJE119" s="8"/>
      <c r="AJF119" s="8"/>
      <c r="AJG119" s="8"/>
      <c r="AJH119" s="8"/>
      <c r="AJI119" s="8"/>
      <c r="AJJ119" s="8"/>
      <c r="AJK119" s="8"/>
      <c r="AJL119" s="8"/>
      <c r="AJM119" s="8"/>
      <c r="AJN119" s="8"/>
      <c r="AJO119" s="8"/>
      <c r="AJP119" s="8"/>
      <c r="AJQ119" s="8"/>
      <c r="AJR119" s="8"/>
      <c r="AJS119" s="8"/>
      <c r="AJT119" s="8"/>
      <c r="AJU119" s="8"/>
      <c r="AJV119" s="8"/>
      <c r="AJW119" s="8"/>
      <c r="AJX119" s="8"/>
      <c r="AJY119" s="8"/>
      <c r="AJZ119" s="8"/>
      <c r="AKA119" s="8"/>
      <c r="AKB119" s="8"/>
      <c r="AKC119" s="8"/>
      <c r="AKD119" s="8"/>
      <c r="AKE119" s="8"/>
      <c r="AKF119" s="8"/>
      <c r="AKG119" s="8"/>
      <c r="AKH119" s="8"/>
      <c r="AKI119" s="8"/>
      <c r="AKJ119" s="8"/>
      <c r="AKK119" s="8"/>
      <c r="AKL119" s="8"/>
      <c r="AKM119" s="8"/>
      <c r="AKN119" s="8"/>
      <c r="AKO119" s="8"/>
      <c r="AKP119" s="8"/>
      <c r="AKQ119" s="8"/>
      <c r="AKR119" s="8"/>
      <c r="AKS119" s="8"/>
      <c r="AKT119" s="8"/>
      <c r="AKU119" s="8"/>
      <c r="AKV119" s="8"/>
      <c r="AKW119" s="8"/>
      <c r="AKX119" s="8"/>
      <c r="AKY119" s="8"/>
      <c r="AKZ119" s="8"/>
      <c r="ALA119" s="8"/>
      <c r="ALB119" s="8"/>
      <c r="ALC119" s="8"/>
      <c r="ALD119" s="8"/>
      <c r="ALE119" s="8"/>
      <c r="ALF119" s="8"/>
      <c r="ALG119" s="8"/>
      <c r="ALH119" s="8"/>
      <c r="ALI119" s="8"/>
      <c r="ALJ119" s="8"/>
      <c r="ALK119" s="8"/>
      <c r="ALL119" s="8"/>
      <c r="ALM119" s="8"/>
      <c r="ALN119" s="8"/>
      <c r="ALO119" s="8"/>
      <c r="ALP119" s="8"/>
      <c r="ALQ119" s="8"/>
      <c r="ALR119" s="8"/>
      <c r="ALS119" s="8"/>
      <c r="ALT119" s="8"/>
      <c r="ALU119" s="8"/>
      <c r="ALV119" s="8"/>
      <c r="ALW119" s="8"/>
      <c r="ALX119" s="8"/>
      <c r="ALY119" s="8"/>
      <c r="ALZ119" s="8"/>
      <c r="AMA119" s="8"/>
      <c r="AMB119" s="8"/>
      <c r="AMC119" s="8"/>
      <c r="AMD119" s="8"/>
      <c r="AME119" s="8"/>
      <c r="AMF119" s="8"/>
      <c r="AMG119" s="8"/>
      <c r="AMH119" s="8"/>
      <c r="AMI119" s="8"/>
      <c r="AMJ119" s="8"/>
      <c r="AMK119" s="8"/>
      <c r="AML119" s="8"/>
      <c r="AMM119" s="8"/>
      <c r="AMN119" s="8"/>
      <c r="AMO119" s="8"/>
      <c r="AMP119" s="8"/>
      <c r="AMQ119" s="8"/>
      <c r="AMR119" s="8"/>
      <c r="AMS119" s="8"/>
      <c r="AMT119" s="8"/>
      <c r="AMU119" s="8"/>
      <c r="AMV119" s="8"/>
      <c r="AMW119" s="8"/>
      <c r="AMX119" s="8"/>
      <c r="AMY119" s="8"/>
      <c r="AMZ119" s="8"/>
      <c r="ANA119" s="8"/>
      <c r="ANB119" s="8"/>
      <c r="ANC119" s="8"/>
      <c r="AND119" s="8"/>
      <c r="ANE119" s="8"/>
      <c r="ANF119" s="8"/>
      <c r="ANG119" s="8"/>
      <c r="ANH119" s="8"/>
      <c r="ANI119" s="8"/>
      <c r="ANJ119" s="8"/>
      <c r="ANK119" s="8"/>
      <c r="ANL119" s="8"/>
      <c r="ANM119" s="8"/>
      <c r="ANN119" s="8"/>
      <c r="ANO119" s="8"/>
      <c r="ANP119" s="8"/>
      <c r="ANQ119" s="8"/>
      <c r="ANR119" s="8"/>
      <c r="ANS119" s="8"/>
      <c r="ANT119" s="8"/>
      <c r="ANU119" s="8"/>
      <c r="ANV119" s="8"/>
      <c r="ANW119" s="8"/>
      <c r="ANX119" s="8"/>
      <c r="ANY119" s="8"/>
      <c r="ANZ119" s="8"/>
      <c r="AOA119" s="8"/>
      <c r="AOB119" s="8"/>
      <c r="AOC119" s="8"/>
      <c r="AOD119" s="8"/>
      <c r="AOE119" s="8"/>
      <c r="AOF119" s="8"/>
      <c r="AOG119" s="8"/>
      <c r="AOH119" s="8"/>
      <c r="AOI119" s="8"/>
      <c r="AOJ119" s="8"/>
      <c r="AOK119" s="8"/>
      <c r="AOL119" s="8"/>
      <c r="AOM119" s="8"/>
      <c r="AON119" s="8"/>
      <c r="AOO119" s="8"/>
      <c r="AOP119" s="8"/>
      <c r="AOQ119" s="8"/>
      <c r="AOR119" s="8"/>
      <c r="AOS119" s="8"/>
      <c r="AOT119" s="8"/>
      <c r="AOU119" s="8"/>
      <c r="AOV119" s="8"/>
      <c r="AOW119" s="8"/>
      <c r="AOX119" s="8"/>
      <c r="AOY119" s="8"/>
      <c r="AOZ119" s="8"/>
      <c r="APA119" s="8"/>
      <c r="APB119" s="8"/>
      <c r="APC119" s="8"/>
      <c r="APD119" s="8"/>
      <c r="APE119" s="8"/>
      <c r="APF119" s="8"/>
      <c r="APG119" s="8"/>
      <c r="APH119" s="8"/>
      <c r="API119" s="8"/>
      <c r="APJ119" s="8"/>
      <c r="APK119" s="8"/>
      <c r="APL119" s="8"/>
      <c r="APM119" s="8"/>
      <c r="APN119" s="8"/>
      <c r="APO119" s="8"/>
      <c r="APP119" s="8"/>
      <c r="APQ119" s="8"/>
      <c r="APR119" s="8"/>
      <c r="APS119" s="8"/>
      <c r="APT119" s="8"/>
      <c r="APU119" s="8"/>
      <c r="APV119" s="8"/>
      <c r="APW119" s="8"/>
      <c r="APX119" s="8"/>
      <c r="APY119" s="8"/>
      <c r="APZ119" s="8"/>
      <c r="AQA119" s="8"/>
      <c r="AQB119" s="8"/>
      <c r="AQC119" s="8"/>
      <c r="AQD119" s="8"/>
      <c r="AQE119" s="8"/>
      <c r="AQF119" s="8"/>
      <c r="AQG119" s="8"/>
      <c r="AQH119" s="8"/>
      <c r="AQI119" s="8"/>
      <c r="AQJ119" s="8"/>
      <c r="AQK119" s="8"/>
      <c r="AQL119" s="8"/>
      <c r="AQM119" s="8"/>
      <c r="AQN119" s="8"/>
      <c r="AQO119" s="8"/>
      <c r="AQP119" s="8"/>
      <c r="AQQ119" s="8"/>
      <c r="AQR119" s="8"/>
      <c r="AQS119" s="8"/>
      <c r="AQT119" s="8"/>
      <c r="AQU119" s="8"/>
      <c r="AQV119" s="8"/>
      <c r="AQW119" s="8"/>
      <c r="AQX119" s="8"/>
      <c r="AQY119" s="8"/>
      <c r="AQZ119" s="8"/>
      <c r="ARA119" s="8"/>
      <c r="ARB119" s="8"/>
      <c r="ARC119" s="8"/>
      <c r="ARD119" s="8"/>
      <c r="ARE119" s="8"/>
      <c r="ARF119" s="8"/>
      <c r="ARG119" s="8"/>
      <c r="ARH119" s="8"/>
      <c r="ARI119" s="8"/>
      <c r="ARJ119" s="8"/>
      <c r="ARK119" s="8"/>
      <c r="ARL119" s="8"/>
      <c r="ARM119" s="8"/>
      <c r="ARN119" s="8"/>
    </row>
    <row r="120" spans="1:1158" ht="23.1" customHeight="1" thickBot="1" x14ac:dyDescent="0.3">
      <c r="A120" s="155"/>
      <c r="B120" s="127"/>
      <c r="C120" s="99" t="s">
        <v>234</v>
      </c>
      <c r="D120" s="48" t="s">
        <v>235</v>
      </c>
      <c r="E120" s="61">
        <v>4</v>
      </c>
      <c r="F120" s="62">
        <v>31</v>
      </c>
      <c r="G120" s="63">
        <v>104</v>
      </c>
      <c r="H120" s="58" t="s">
        <v>236</v>
      </c>
      <c r="I120" s="34">
        <v>334</v>
      </c>
      <c r="J120" s="16">
        <v>329</v>
      </c>
      <c r="K120" s="34">
        <v>37</v>
      </c>
      <c r="L120" s="35">
        <v>73</v>
      </c>
      <c r="M120" s="16">
        <v>521</v>
      </c>
      <c r="N120" s="16">
        <v>519</v>
      </c>
      <c r="O120" s="34">
        <v>50</v>
      </c>
      <c r="P120" s="35">
        <v>77</v>
      </c>
      <c r="Q120" s="16" t="s">
        <v>335</v>
      </c>
      <c r="R120" s="159">
        <f>Q124+SUM(Q120:Q122)</f>
        <v>2355</v>
      </c>
      <c r="S120" s="34">
        <v>52</v>
      </c>
      <c r="T120" s="35"/>
      <c r="U120" s="16">
        <v>40</v>
      </c>
      <c r="V120" s="16"/>
      <c r="W120" s="34">
        <v>40</v>
      </c>
      <c r="X120" s="35">
        <v>47</v>
      </c>
      <c r="Y120" s="16">
        <v>23</v>
      </c>
      <c r="Z120" s="16">
        <v>24</v>
      </c>
      <c r="AA120" s="42">
        <v>6</v>
      </c>
      <c r="AB120" s="16">
        <v>444</v>
      </c>
      <c r="AC120" s="159">
        <f>AB124+SUM(AB120:AB122)</f>
        <v>929</v>
      </c>
      <c r="AD120" s="30"/>
      <c r="AE120" s="31">
        <v>3</v>
      </c>
      <c r="AF120" s="45">
        <v>2</v>
      </c>
      <c r="AG120" s="45"/>
      <c r="AH120" s="30">
        <v>207</v>
      </c>
      <c r="AI120" s="31">
        <v>228</v>
      </c>
      <c r="AJ120" s="45">
        <v>209</v>
      </c>
      <c r="AK120" s="45">
        <v>218</v>
      </c>
      <c r="AL120" s="30">
        <v>209</v>
      </c>
      <c r="AM120" s="31">
        <v>206</v>
      </c>
      <c r="AN120" s="45">
        <v>120</v>
      </c>
      <c r="AO120" s="45">
        <v>139</v>
      </c>
      <c r="AP120" s="30">
        <v>90</v>
      </c>
      <c r="AQ120" s="31">
        <v>106</v>
      </c>
      <c r="AR120" s="45">
        <v>53</v>
      </c>
      <c r="AS120" s="45">
        <v>61</v>
      </c>
      <c r="AT120" s="30">
        <v>37</v>
      </c>
      <c r="AU120" s="31">
        <v>30</v>
      </c>
      <c r="AV120" s="45">
        <v>12</v>
      </c>
      <c r="AW120" s="45">
        <v>9</v>
      </c>
      <c r="AX120" s="30">
        <v>5</v>
      </c>
      <c r="AY120" s="31">
        <v>1</v>
      </c>
      <c r="AZ120" s="45"/>
      <c r="BA120" s="31"/>
      <c r="BB120" s="164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  <c r="OH120" s="8"/>
      <c r="OI120" s="8"/>
      <c r="OJ120" s="8"/>
      <c r="OK120" s="8"/>
      <c r="OL120" s="8"/>
      <c r="OM120" s="8"/>
      <c r="ON120" s="8"/>
      <c r="OO120" s="8"/>
      <c r="OP120" s="8"/>
      <c r="OQ120" s="8"/>
      <c r="OR120" s="8"/>
      <c r="OS120" s="8"/>
      <c r="OT120" s="8"/>
      <c r="OU120" s="8"/>
      <c r="OV120" s="8"/>
      <c r="OW120" s="8"/>
      <c r="OX120" s="8"/>
      <c r="OY120" s="8"/>
      <c r="OZ120" s="8"/>
      <c r="PA120" s="8"/>
      <c r="PB120" s="8"/>
      <c r="PC120" s="8"/>
      <c r="PD120" s="8"/>
      <c r="PE120" s="8"/>
      <c r="PF120" s="8"/>
      <c r="PG120" s="8"/>
      <c r="PH120" s="8"/>
      <c r="PI120" s="8"/>
      <c r="PJ120" s="8"/>
      <c r="PK120" s="8"/>
      <c r="PL120" s="8"/>
      <c r="PM120" s="8"/>
      <c r="PN120" s="8"/>
      <c r="PO120" s="8"/>
      <c r="PP120" s="8"/>
      <c r="PQ120" s="8"/>
      <c r="PR120" s="8"/>
      <c r="PS120" s="8"/>
      <c r="PT120" s="8"/>
      <c r="PU120" s="8"/>
      <c r="PV120" s="8"/>
      <c r="PW120" s="8"/>
      <c r="PX120" s="8"/>
      <c r="PY120" s="8"/>
      <c r="PZ120" s="8"/>
      <c r="QA120" s="8"/>
      <c r="QB120" s="8"/>
      <c r="QC120" s="8"/>
      <c r="QD120" s="8"/>
      <c r="QE120" s="8"/>
      <c r="QF120" s="8"/>
      <c r="QG120" s="8"/>
      <c r="QH120" s="8"/>
      <c r="QI120" s="8"/>
      <c r="QJ120" s="8"/>
      <c r="QK120" s="8"/>
      <c r="QL120" s="8"/>
      <c r="QM120" s="8"/>
      <c r="QN120" s="8"/>
      <c r="QO120" s="8"/>
      <c r="QP120" s="8"/>
      <c r="QQ120" s="8"/>
      <c r="QR120" s="8"/>
      <c r="QS120" s="8"/>
      <c r="QT120" s="8"/>
      <c r="QU120" s="8"/>
      <c r="QV120" s="8"/>
      <c r="QW120" s="8"/>
      <c r="QX120" s="8"/>
      <c r="QY120" s="8"/>
      <c r="QZ120" s="8"/>
      <c r="RA120" s="8"/>
      <c r="RB120" s="8"/>
      <c r="RC120" s="8"/>
      <c r="RD120" s="8"/>
      <c r="RE120" s="8"/>
      <c r="RF120" s="8"/>
      <c r="RG120" s="8"/>
      <c r="RH120" s="8"/>
      <c r="RI120" s="8"/>
      <c r="RJ120" s="8"/>
      <c r="RK120" s="8"/>
      <c r="RL120" s="8"/>
      <c r="RM120" s="8"/>
      <c r="RN120" s="8"/>
      <c r="RO120" s="8"/>
      <c r="RP120" s="8"/>
      <c r="RQ120" s="8"/>
      <c r="RR120" s="8"/>
      <c r="RS120" s="8"/>
      <c r="RT120" s="8"/>
      <c r="RU120" s="8"/>
      <c r="RV120" s="8"/>
      <c r="RW120" s="8"/>
      <c r="RX120" s="8"/>
      <c r="RY120" s="8"/>
      <c r="RZ120" s="8"/>
      <c r="SA120" s="8"/>
      <c r="SB120" s="8"/>
      <c r="SC120" s="8"/>
      <c r="SD120" s="8"/>
      <c r="SE120" s="8"/>
      <c r="SF120" s="8"/>
      <c r="SG120" s="8"/>
      <c r="SH120" s="8"/>
      <c r="SI120" s="8"/>
      <c r="SJ120" s="8"/>
      <c r="SK120" s="8"/>
      <c r="SL120" s="8"/>
      <c r="SM120" s="8"/>
      <c r="SN120" s="8"/>
      <c r="SO120" s="8"/>
      <c r="SP120" s="8"/>
      <c r="SQ120" s="8"/>
      <c r="SR120" s="8"/>
      <c r="SS120" s="8"/>
      <c r="ST120" s="8"/>
      <c r="SU120" s="8"/>
      <c r="SV120" s="8"/>
      <c r="SW120" s="8"/>
      <c r="SX120" s="8"/>
      <c r="SY120" s="8"/>
      <c r="SZ120" s="8"/>
      <c r="TA120" s="8"/>
      <c r="TB120" s="8"/>
      <c r="TC120" s="8"/>
      <c r="TD120" s="8"/>
      <c r="TE120" s="8"/>
      <c r="TF120" s="8"/>
      <c r="TG120" s="8"/>
      <c r="TH120" s="8"/>
      <c r="TI120" s="8"/>
      <c r="TJ120" s="8"/>
      <c r="TK120" s="8"/>
      <c r="TL120" s="8"/>
      <c r="TM120" s="8"/>
      <c r="TN120" s="8"/>
      <c r="TO120" s="8"/>
      <c r="TP120" s="8"/>
      <c r="TQ120" s="8"/>
      <c r="TR120" s="8"/>
      <c r="TS120" s="8"/>
      <c r="TT120" s="8"/>
      <c r="TU120" s="8"/>
      <c r="TV120" s="8"/>
      <c r="TW120" s="8"/>
      <c r="TX120" s="8"/>
      <c r="TY120" s="8"/>
      <c r="TZ120" s="8"/>
      <c r="UA120" s="8"/>
      <c r="UB120" s="8"/>
      <c r="UC120" s="8"/>
      <c r="UD120" s="8"/>
      <c r="UE120" s="8"/>
      <c r="UF120" s="8"/>
      <c r="UG120" s="8"/>
      <c r="UH120" s="8"/>
      <c r="UI120" s="8"/>
      <c r="UJ120" s="8"/>
      <c r="UK120" s="8"/>
      <c r="UL120" s="8"/>
      <c r="UM120" s="8"/>
      <c r="UN120" s="8"/>
      <c r="UO120" s="8"/>
      <c r="UP120" s="8"/>
      <c r="UQ120" s="8"/>
      <c r="UR120" s="8"/>
      <c r="US120" s="8"/>
      <c r="UT120" s="8"/>
      <c r="UU120" s="8"/>
      <c r="UV120" s="8"/>
      <c r="UW120" s="8"/>
      <c r="UX120" s="8"/>
      <c r="UY120" s="8"/>
      <c r="UZ120" s="8"/>
      <c r="VA120" s="8"/>
      <c r="VB120" s="8"/>
      <c r="VC120" s="8"/>
      <c r="VD120" s="8"/>
      <c r="VE120" s="8"/>
      <c r="VF120" s="8"/>
      <c r="VG120" s="8"/>
      <c r="VH120" s="8"/>
      <c r="VI120" s="8"/>
      <c r="VJ120" s="8"/>
      <c r="VK120" s="8"/>
      <c r="VL120" s="8"/>
      <c r="VM120" s="8"/>
      <c r="VN120" s="8"/>
      <c r="VO120" s="8"/>
      <c r="VP120" s="8"/>
      <c r="VQ120" s="8"/>
      <c r="VR120" s="8"/>
      <c r="VS120" s="8"/>
      <c r="VT120" s="8"/>
      <c r="VU120" s="8"/>
      <c r="VV120" s="8"/>
      <c r="VW120" s="8"/>
      <c r="VX120" s="8"/>
      <c r="VY120" s="8"/>
      <c r="VZ120" s="8"/>
      <c r="WA120" s="8"/>
      <c r="WB120" s="8"/>
      <c r="WC120" s="8"/>
      <c r="WD120" s="8"/>
      <c r="WE120" s="8"/>
      <c r="WF120" s="8"/>
      <c r="WG120" s="8"/>
      <c r="WH120" s="8"/>
      <c r="WI120" s="8"/>
      <c r="WJ120" s="8"/>
      <c r="WK120" s="8"/>
      <c r="WL120" s="8"/>
      <c r="WM120" s="8"/>
      <c r="WN120" s="8"/>
      <c r="WO120" s="8"/>
      <c r="WP120" s="8"/>
      <c r="WQ120" s="8"/>
      <c r="WR120" s="8"/>
      <c r="WS120" s="8"/>
      <c r="WT120" s="8"/>
      <c r="WU120" s="8"/>
      <c r="WV120" s="8"/>
      <c r="WW120" s="8"/>
      <c r="WX120" s="8"/>
      <c r="WY120" s="8"/>
      <c r="WZ120" s="8"/>
      <c r="XA120" s="8"/>
      <c r="XB120" s="8"/>
      <c r="XC120" s="8"/>
      <c r="XD120" s="8"/>
      <c r="XE120" s="8"/>
      <c r="XF120" s="8"/>
      <c r="XG120" s="8"/>
      <c r="XH120" s="8"/>
      <c r="XI120" s="8"/>
      <c r="XJ120" s="8"/>
      <c r="XK120" s="8"/>
      <c r="XL120" s="8"/>
      <c r="XM120" s="8"/>
      <c r="XN120" s="8"/>
      <c r="XO120" s="8"/>
      <c r="XP120" s="8"/>
      <c r="XQ120" s="8"/>
      <c r="XR120" s="8"/>
      <c r="XS120" s="8"/>
      <c r="XT120" s="8"/>
      <c r="XU120" s="8"/>
      <c r="XV120" s="8"/>
      <c r="XW120" s="8"/>
      <c r="XX120" s="8"/>
      <c r="XY120" s="8"/>
      <c r="XZ120" s="8"/>
      <c r="YA120" s="8"/>
      <c r="YB120" s="8"/>
      <c r="YC120" s="8"/>
      <c r="YD120" s="8"/>
      <c r="YE120" s="8"/>
      <c r="YF120" s="8"/>
      <c r="YG120" s="8"/>
      <c r="YH120" s="8"/>
      <c r="YI120" s="8"/>
      <c r="YJ120" s="8"/>
      <c r="YK120" s="8"/>
      <c r="YL120" s="8"/>
      <c r="YM120" s="8"/>
      <c r="YN120" s="8"/>
      <c r="YO120" s="8"/>
      <c r="YP120" s="8"/>
      <c r="YQ120" s="8"/>
      <c r="YR120" s="8"/>
      <c r="YS120" s="8"/>
      <c r="YT120" s="8"/>
      <c r="YU120" s="8"/>
      <c r="YV120" s="8"/>
      <c r="YW120" s="8"/>
      <c r="YX120" s="8"/>
      <c r="YY120" s="8"/>
      <c r="YZ120" s="8"/>
      <c r="ZA120" s="8"/>
      <c r="ZB120" s="8"/>
      <c r="ZC120" s="8"/>
      <c r="ZD120" s="8"/>
      <c r="ZE120" s="8"/>
      <c r="ZF120" s="8"/>
      <c r="ZG120" s="8"/>
      <c r="ZH120" s="8"/>
      <c r="ZI120" s="8"/>
      <c r="ZJ120" s="8"/>
      <c r="ZK120" s="8"/>
      <c r="ZL120" s="8"/>
      <c r="ZM120" s="8"/>
      <c r="ZN120" s="8"/>
      <c r="ZO120" s="8"/>
      <c r="ZP120" s="8"/>
      <c r="ZQ120" s="8"/>
      <c r="ZR120" s="8"/>
      <c r="ZS120" s="8"/>
      <c r="ZT120" s="8"/>
      <c r="ZU120" s="8"/>
      <c r="ZV120" s="8"/>
      <c r="ZW120" s="8"/>
      <c r="ZX120" s="8"/>
      <c r="ZY120" s="8"/>
      <c r="ZZ120" s="8"/>
      <c r="AAA120" s="8"/>
      <c r="AAB120" s="8"/>
      <c r="AAC120" s="8"/>
      <c r="AAD120" s="8"/>
      <c r="AAE120" s="8"/>
      <c r="AAF120" s="8"/>
      <c r="AAG120" s="8"/>
      <c r="AAH120" s="8"/>
      <c r="AAI120" s="8"/>
      <c r="AAJ120" s="8"/>
      <c r="AAK120" s="8"/>
      <c r="AAL120" s="8"/>
      <c r="AAM120" s="8"/>
      <c r="AAN120" s="8"/>
      <c r="AAO120" s="8"/>
      <c r="AAP120" s="8"/>
      <c r="AAQ120" s="8"/>
      <c r="AAR120" s="8"/>
      <c r="AAS120" s="8"/>
      <c r="AAT120" s="8"/>
      <c r="AAU120" s="8"/>
      <c r="AAV120" s="8"/>
      <c r="AAW120" s="8"/>
      <c r="AAX120" s="8"/>
      <c r="AAY120" s="8"/>
      <c r="AAZ120" s="8"/>
      <c r="ABA120" s="8"/>
      <c r="ABB120" s="8"/>
      <c r="ABC120" s="8"/>
      <c r="ABD120" s="8"/>
      <c r="ABE120" s="8"/>
      <c r="ABF120" s="8"/>
      <c r="ABG120" s="8"/>
      <c r="ABH120" s="8"/>
      <c r="ABI120" s="8"/>
      <c r="ABJ120" s="8"/>
      <c r="ABK120" s="8"/>
      <c r="ABL120" s="8"/>
      <c r="ABM120" s="8"/>
      <c r="ABN120" s="8"/>
      <c r="ABO120" s="8"/>
      <c r="ABP120" s="8"/>
      <c r="ABQ120" s="8"/>
      <c r="ABR120" s="8"/>
      <c r="ABS120" s="8"/>
      <c r="ABT120" s="8"/>
      <c r="ABU120" s="8"/>
      <c r="ABV120" s="8"/>
      <c r="ABW120" s="8"/>
      <c r="ABX120" s="8"/>
      <c r="ABY120" s="8"/>
      <c r="ABZ120" s="8"/>
      <c r="ACA120" s="8"/>
      <c r="ACB120" s="8"/>
      <c r="ACC120" s="8"/>
      <c r="ACD120" s="8"/>
      <c r="ACE120" s="8"/>
      <c r="ACF120" s="8"/>
      <c r="ACG120" s="8"/>
      <c r="ACH120" s="8"/>
      <c r="ACI120" s="8"/>
      <c r="ACJ120" s="8"/>
      <c r="ACK120" s="8"/>
      <c r="ACL120" s="8"/>
      <c r="ACM120" s="8"/>
      <c r="ACN120" s="8"/>
      <c r="ACO120" s="8"/>
      <c r="ACP120" s="8"/>
      <c r="ACQ120" s="8"/>
      <c r="ACR120" s="8"/>
      <c r="ACS120" s="8"/>
      <c r="ACT120" s="8"/>
      <c r="ACU120" s="8"/>
      <c r="ACV120" s="8"/>
      <c r="ACW120" s="8"/>
      <c r="ACX120" s="8"/>
      <c r="ACY120" s="8"/>
      <c r="ACZ120" s="8"/>
      <c r="ADA120" s="8"/>
      <c r="ADB120" s="8"/>
      <c r="ADC120" s="8"/>
      <c r="ADD120" s="8"/>
      <c r="ADE120" s="8"/>
      <c r="ADF120" s="8"/>
      <c r="ADG120" s="8"/>
      <c r="ADH120" s="8"/>
      <c r="ADI120" s="8"/>
      <c r="ADJ120" s="8"/>
      <c r="ADK120" s="8"/>
      <c r="ADL120" s="8"/>
      <c r="ADM120" s="8"/>
      <c r="ADN120" s="8"/>
      <c r="ADO120" s="8"/>
      <c r="ADP120" s="8"/>
      <c r="ADQ120" s="8"/>
      <c r="ADR120" s="8"/>
      <c r="ADS120" s="8"/>
      <c r="ADT120" s="8"/>
      <c r="ADU120" s="8"/>
      <c r="ADV120" s="8"/>
      <c r="ADW120" s="8"/>
      <c r="ADX120" s="8"/>
      <c r="ADY120" s="8"/>
      <c r="ADZ120" s="8"/>
      <c r="AEA120" s="8"/>
      <c r="AEB120" s="8"/>
      <c r="AEC120" s="8"/>
      <c r="AED120" s="8"/>
      <c r="AEE120" s="8"/>
      <c r="AEF120" s="8"/>
      <c r="AEG120" s="8"/>
      <c r="AEH120" s="8"/>
      <c r="AEI120" s="8"/>
      <c r="AEJ120" s="8"/>
      <c r="AEK120" s="8"/>
      <c r="AEL120" s="8"/>
      <c r="AEM120" s="8"/>
      <c r="AEN120" s="8"/>
      <c r="AEO120" s="8"/>
      <c r="AEP120" s="8"/>
      <c r="AEQ120" s="8"/>
      <c r="AER120" s="8"/>
      <c r="AES120" s="8"/>
      <c r="AET120" s="8"/>
      <c r="AEU120" s="8"/>
      <c r="AEV120" s="8"/>
      <c r="AEW120" s="8"/>
      <c r="AEX120" s="8"/>
      <c r="AEY120" s="8"/>
      <c r="AEZ120" s="8"/>
      <c r="AFA120" s="8"/>
      <c r="AFB120" s="8"/>
      <c r="AFC120" s="8"/>
      <c r="AFD120" s="8"/>
      <c r="AFE120" s="8"/>
      <c r="AFF120" s="8"/>
      <c r="AFG120" s="8"/>
      <c r="AFH120" s="8"/>
      <c r="AFI120" s="8"/>
      <c r="AFJ120" s="8"/>
      <c r="AFK120" s="8"/>
      <c r="AFL120" s="8"/>
      <c r="AFM120" s="8"/>
      <c r="AFN120" s="8"/>
      <c r="AFO120" s="8"/>
      <c r="AFP120" s="8"/>
      <c r="AFQ120" s="8"/>
      <c r="AFR120" s="8"/>
      <c r="AFS120" s="8"/>
      <c r="AFT120" s="8"/>
      <c r="AFU120" s="8"/>
      <c r="AFV120" s="8"/>
      <c r="AFW120" s="8"/>
      <c r="AFX120" s="8"/>
      <c r="AFY120" s="8"/>
      <c r="AFZ120" s="8"/>
      <c r="AGA120" s="8"/>
      <c r="AGB120" s="8"/>
      <c r="AGC120" s="8"/>
      <c r="AGD120" s="8"/>
      <c r="AGE120" s="8"/>
      <c r="AGF120" s="8"/>
      <c r="AGG120" s="8"/>
      <c r="AGH120" s="8"/>
      <c r="AGI120" s="8"/>
      <c r="AGJ120" s="8"/>
      <c r="AGK120" s="8"/>
      <c r="AGL120" s="8"/>
      <c r="AGM120" s="8"/>
      <c r="AGN120" s="8"/>
      <c r="AGO120" s="8"/>
      <c r="AGP120" s="8"/>
      <c r="AGQ120" s="8"/>
      <c r="AGR120" s="8"/>
      <c r="AGS120" s="8"/>
      <c r="AGT120" s="8"/>
      <c r="AGU120" s="8"/>
      <c r="AGV120" s="8"/>
      <c r="AGW120" s="8"/>
      <c r="AGX120" s="8"/>
      <c r="AGY120" s="8"/>
      <c r="AGZ120" s="8"/>
      <c r="AHA120" s="8"/>
      <c r="AHB120" s="8"/>
      <c r="AHC120" s="8"/>
      <c r="AHD120" s="8"/>
      <c r="AHE120" s="8"/>
      <c r="AHF120" s="8"/>
      <c r="AHG120" s="8"/>
      <c r="AHH120" s="8"/>
      <c r="AHI120" s="8"/>
      <c r="AHJ120" s="8"/>
      <c r="AHK120" s="8"/>
      <c r="AHL120" s="8"/>
      <c r="AHM120" s="8"/>
      <c r="AHN120" s="8"/>
      <c r="AHO120" s="8"/>
      <c r="AHP120" s="8"/>
      <c r="AHQ120" s="8"/>
      <c r="AHR120" s="8"/>
      <c r="AHS120" s="8"/>
      <c r="AHT120" s="8"/>
      <c r="AHU120" s="8"/>
      <c r="AHV120" s="8"/>
      <c r="AHW120" s="8"/>
      <c r="AHX120" s="8"/>
      <c r="AHY120" s="8"/>
      <c r="AHZ120" s="8"/>
      <c r="AIA120" s="8"/>
      <c r="AIB120" s="8"/>
      <c r="AIC120" s="8"/>
      <c r="AID120" s="8"/>
      <c r="AIE120" s="8"/>
      <c r="AIF120" s="8"/>
      <c r="AIG120" s="8"/>
      <c r="AIH120" s="8"/>
      <c r="AII120" s="8"/>
      <c r="AIJ120" s="8"/>
      <c r="AIK120" s="8"/>
      <c r="AIL120" s="8"/>
      <c r="AIM120" s="8"/>
      <c r="AIN120" s="8"/>
      <c r="AIO120" s="8"/>
      <c r="AIP120" s="8"/>
      <c r="AIQ120" s="8"/>
      <c r="AIR120" s="8"/>
      <c r="AIS120" s="8"/>
      <c r="AIT120" s="8"/>
      <c r="AIU120" s="8"/>
      <c r="AIV120" s="8"/>
      <c r="AIW120" s="8"/>
      <c r="AIX120" s="8"/>
      <c r="AIY120" s="8"/>
      <c r="AIZ120" s="8"/>
      <c r="AJA120" s="8"/>
      <c r="AJB120" s="8"/>
      <c r="AJC120" s="8"/>
      <c r="AJD120" s="8"/>
      <c r="AJE120" s="8"/>
      <c r="AJF120" s="8"/>
      <c r="AJG120" s="8"/>
      <c r="AJH120" s="8"/>
      <c r="AJI120" s="8"/>
      <c r="AJJ120" s="8"/>
      <c r="AJK120" s="8"/>
      <c r="AJL120" s="8"/>
      <c r="AJM120" s="8"/>
      <c r="AJN120" s="8"/>
      <c r="AJO120" s="8"/>
      <c r="AJP120" s="8"/>
      <c r="AJQ120" s="8"/>
      <c r="AJR120" s="8"/>
      <c r="AJS120" s="8"/>
      <c r="AJT120" s="8"/>
      <c r="AJU120" s="8"/>
      <c r="AJV120" s="8"/>
      <c r="AJW120" s="8"/>
      <c r="AJX120" s="8"/>
      <c r="AJY120" s="8"/>
      <c r="AJZ120" s="8"/>
      <c r="AKA120" s="8"/>
      <c r="AKB120" s="8"/>
      <c r="AKC120" s="8"/>
      <c r="AKD120" s="8"/>
      <c r="AKE120" s="8"/>
      <c r="AKF120" s="8"/>
      <c r="AKG120" s="8"/>
      <c r="AKH120" s="8"/>
      <c r="AKI120" s="8"/>
      <c r="AKJ120" s="8"/>
      <c r="AKK120" s="8"/>
      <c r="AKL120" s="8"/>
      <c r="AKM120" s="8"/>
      <c r="AKN120" s="8"/>
      <c r="AKO120" s="8"/>
      <c r="AKP120" s="8"/>
      <c r="AKQ120" s="8"/>
      <c r="AKR120" s="8"/>
      <c r="AKS120" s="8"/>
      <c r="AKT120" s="8"/>
      <c r="AKU120" s="8"/>
      <c r="AKV120" s="8"/>
      <c r="AKW120" s="8"/>
      <c r="AKX120" s="8"/>
      <c r="AKY120" s="8"/>
      <c r="AKZ120" s="8"/>
      <c r="ALA120" s="8"/>
      <c r="ALB120" s="8"/>
      <c r="ALC120" s="8"/>
      <c r="ALD120" s="8"/>
      <c r="ALE120" s="8"/>
      <c r="ALF120" s="8"/>
      <c r="ALG120" s="8"/>
      <c r="ALH120" s="8"/>
      <c r="ALI120" s="8"/>
      <c r="ALJ120" s="8"/>
      <c r="ALK120" s="8"/>
      <c r="ALL120" s="8"/>
      <c r="ALM120" s="8"/>
      <c r="ALN120" s="8"/>
      <c r="ALO120" s="8"/>
      <c r="ALP120" s="8"/>
      <c r="ALQ120" s="8"/>
      <c r="ALR120" s="8"/>
      <c r="ALS120" s="8"/>
      <c r="ALT120" s="8"/>
      <c r="ALU120" s="8"/>
      <c r="ALV120" s="8"/>
      <c r="ALW120" s="8"/>
      <c r="ALX120" s="8"/>
      <c r="ALY120" s="8"/>
      <c r="ALZ120" s="8"/>
      <c r="AMA120" s="8"/>
      <c r="AMB120" s="8"/>
      <c r="AMC120" s="8"/>
      <c r="AMD120" s="8"/>
      <c r="AME120" s="8"/>
      <c r="AMF120" s="8"/>
      <c r="AMG120" s="8"/>
      <c r="AMH120" s="8"/>
      <c r="AMI120" s="8"/>
      <c r="AMJ120" s="8"/>
      <c r="AMK120" s="8"/>
      <c r="AML120" s="8"/>
      <c r="AMM120" s="8"/>
      <c r="AMN120" s="8"/>
      <c r="AMO120" s="8"/>
      <c r="AMP120" s="8"/>
      <c r="AMQ120" s="8"/>
      <c r="AMR120" s="8"/>
      <c r="AMS120" s="8"/>
      <c r="AMT120" s="8"/>
      <c r="AMU120" s="8"/>
      <c r="AMV120" s="8"/>
      <c r="AMW120" s="8"/>
      <c r="AMX120" s="8"/>
      <c r="AMY120" s="8"/>
      <c r="AMZ120" s="8"/>
      <c r="ANA120" s="8"/>
      <c r="ANB120" s="8"/>
      <c r="ANC120" s="8"/>
      <c r="AND120" s="8"/>
      <c r="ANE120" s="8"/>
      <c r="ANF120" s="8"/>
      <c r="ANG120" s="8"/>
      <c r="ANH120" s="8"/>
      <c r="ANI120" s="8"/>
      <c r="ANJ120" s="8"/>
      <c r="ANK120" s="8"/>
      <c r="ANL120" s="8"/>
      <c r="ANM120" s="8"/>
      <c r="ANN120" s="8"/>
      <c r="ANO120" s="8"/>
      <c r="ANP120" s="8"/>
      <c r="ANQ120" s="8"/>
      <c r="ANR120" s="8"/>
      <c r="ANS120" s="8"/>
      <c r="ANT120" s="8"/>
      <c r="ANU120" s="8"/>
      <c r="ANV120" s="8"/>
      <c r="ANW120" s="8"/>
      <c r="ANX120" s="8"/>
      <c r="ANY120" s="8"/>
      <c r="ANZ120" s="8"/>
      <c r="AOA120" s="8"/>
      <c r="AOB120" s="8"/>
      <c r="AOC120" s="8"/>
      <c r="AOD120" s="8"/>
      <c r="AOE120" s="8"/>
      <c r="AOF120" s="8"/>
      <c r="AOG120" s="8"/>
      <c r="AOH120" s="8"/>
      <c r="AOI120" s="8"/>
      <c r="AOJ120" s="8"/>
      <c r="AOK120" s="8"/>
      <c r="AOL120" s="8"/>
      <c r="AOM120" s="8"/>
      <c r="AON120" s="8"/>
      <c r="AOO120" s="8"/>
      <c r="AOP120" s="8"/>
      <c r="AOQ120" s="8"/>
      <c r="AOR120" s="8"/>
      <c r="AOS120" s="8"/>
      <c r="AOT120" s="8"/>
      <c r="AOU120" s="8"/>
      <c r="AOV120" s="8"/>
      <c r="AOW120" s="8"/>
      <c r="AOX120" s="8"/>
      <c r="AOY120" s="8"/>
      <c r="AOZ120" s="8"/>
      <c r="APA120" s="8"/>
      <c r="APB120" s="8"/>
      <c r="APC120" s="8"/>
      <c r="APD120" s="8"/>
      <c r="APE120" s="8"/>
      <c r="APF120" s="8"/>
      <c r="APG120" s="8"/>
      <c r="APH120" s="8"/>
      <c r="API120" s="8"/>
      <c r="APJ120" s="8"/>
      <c r="APK120" s="8"/>
      <c r="APL120" s="8"/>
      <c r="APM120" s="8"/>
      <c r="APN120" s="8"/>
      <c r="APO120" s="8"/>
      <c r="APP120" s="8"/>
      <c r="APQ120" s="8"/>
      <c r="APR120" s="8"/>
      <c r="APS120" s="8"/>
      <c r="APT120" s="8"/>
      <c r="APU120" s="8"/>
      <c r="APV120" s="8"/>
      <c r="APW120" s="8"/>
      <c r="APX120" s="8"/>
      <c r="APY120" s="8"/>
      <c r="APZ120" s="8"/>
      <c r="AQA120" s="8"/>
      <c r="AQB120" s="8"/>
      <c r="AQC120" s="8"/>
      <c r="AQD120" s="8"/>
      <c r="AQE120" s="8"/>
      <c r="AQF120" s="8"/>
      <c r="AQG120" s="8"/>
      <c r="AQH120" s="8"/>
      <c r="AQI120" s="8"/>
      <c r="AQJ120" s="8"/>
      <c r="AQK120" s="8"/>
      <c r="AQL120" s="8"/>
      <c r="AQM120" s="8"/>
      <c r="AQN120" s="8"/>
      <c r="AQO120" s="8"/>
      <c r="AQP120" s="8"/>
      <c r="AQQ120" s="8"/>
      <c r="AQR120" s="8"/>
      <c r="AQS120" s="8"/>
      <c r="AQT120" s="8"/>
      <c r="AQU120" s="8"/>
      <c r="AQV120" s="8"/>
      <c r="AQW120" s="8"/>
      <c r="AQX120" s="8"/>
      <c r="AQY120" s="8"/>
      <c r="AQZ120" s="8"/>
      <c r="ARA120" s="8"/>
      <c r="ARB120" s="8"/>
      <c r="ARC120" s="8"/>
      <c r="ARD120" s="8"/>
      <c r="ARE120" s="8"/>
      <c r="ARF120" s="8"/>
      <c r="ARG120" s="8"/>
      <c r="ARH120" s="8"/>
      <c r="ARI120" s="8"/>
      <c r="ARJ120" s="8"/>
      <c r="ARK120" s="8"/>
      <c r="ARL120" s="8"/>
      <c r="ARM120" s="8"/>
      <c r="ARN120" s="8"/>
    </row>
    <row r="121" spans="1:1158" ht="23.1" customHeight="1" thickBot="1" x14ac:dyDescent="0.3">
      <c r="A121" s="155"/>
      <c r="B121" s="127"/>
      <c r="C121" s="100"/>
      <c r="D121" s="27" t="s">
        <v>237</v>
      </c>
      <c r="E121" s="52">
        <v>5</v>
      </c>
      <c r="F121" s="53">
        <v>32</v>
      </c>
      <c r="G121" s="54">
        <v>105</v>
      </c>
      <c r="H121" s="59" t="s">
        <v>238</v>
      </c>
      <c r="I121" s="32">
        <v>78</v>
      </c>
      <c r="J121" s="19">
        <v>78</v>
      </c>
      <c r="K121" s="32">
        <v>7</v>
      </c>
      <c r="L121" s="33">
        <v>19</v>
      </c>
      <c r="M121" s="19">
        <v>158</v>
      </c>
      <c r="N121" s="19">
        <v>160</v>
      </c>
      <c r="O121" s="32">
        <v>4</v>
      </c>
      <c r="P121" s="33">
        <v>15</v>
      </c>
      <c r="Q121" s="19">
        <f t="shared" si="30"/>
        <v>519</v>
      </c>
      <c r="R121" s="160"/>
      <c r="S121" s="32">
        <v>12</v>
      </c>
      <c r="T121" s="33"/>
      <c r="U121" s="19">
        <v>3</v>
      </c>
      <c r="V121" s="19"/>
      <c r="W121" s="32">
        <v>11</v>
      </c>
      <c r="X121" s="33">
        <v>6</v>
      </c>
      <c r="Y121" s="19">
        <v>10</v>
      </c>
      <c r="Z121" s="19">
        <v>4</v>
      </c>
      <c r="AA121" s="41">
        <v>7</v>
      </c>
      <c r="AB121" s="19">
        <v>108</v>
      </c>
      <c r="AC121" s="160"/>
      <c r="AD121" s="32">
        <v>2</v>
      </c>
      <c r="AE121" s="33"/>
      <c r="AF121" s="19"/>
      <c r="AG121" s="19">
        <v>2</v>
      </c>
      <c r="AH121" s="32">
        <v>63</v>
      </c>
      <c r="AI121" s="33">
        <v>61</v>
      </c>
      <c r="AJ121" s="19">
        <v>60</v>
      </c>
      <c r="AK121" s="19">
        <v>74</v>
      </c>
      <c r="AL121" s="32">
        <v>50</v>
      </c>
      <c r="AM121" s="33">
        <v>48</v>
      </c>
      <c r="AN121" s="19">
        <v>26</v>
      </c>
      <c r="AO121" s="19">
        <v>25</v>
      </c>
      <c r="AP121" s="32">
        <v>21</v>
      </c>
      <c r="AQ121" s="33">
        <v>30</v>
      </c>
      <c r="AR121" s="19">
        <v>15</v>
      </c>
      <c r="AS121" s="19">
        <v>27</v>
      </c>
      <c r="AT121" s="32">
        <v>10</v>
      </c>
      <c r="AU121" s="33">
        <v>5</v>
      </c>
      <c r="AV121" s="19">
        <v>2</v>
      </c>
      <c r="AW121" s="19">
        <v>1</v>
      </c>
      <c r="AX121" s="32"/>
      <c r="AY121" s="33">
        <v>1</v>
      </c>
      <c r="AZ121" s="19"/>
      <c r="BA121" s="33"/>
      <c r="BB121" s="164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  <c r="OH121" s="8"/>
      <c r="OI121" s="8"/>
      <c r="OJ121" s="8"/>
      <c r="OK121" s="8"/>
      <c r="OL121" s="8"/>
      <c r="OM121" s="8"/>
      <c r="ON121" s="8"/>
      <c r="OO121" s="8"/>
      <c r="OP121" s="8"/>
      <c r="OQ121" s="8"/>
      <c r="OR121" s="8"/>
      <c r="OS121" s="8"/>
      <c r="OT121" s="8"/>
      <c r="OU121" s="8"/>
      <c r="OV121" s="8"/>
      <c r="OW121" s="8"/>
      <c r="OX121" s="8"/>
      <c r="OY121" s="8"/>
      <c r="OZ121" s="8"/>
      <c r="PA121" s="8"/>
      <c r="PB121" s="8"/>
      <c r="PC121" s="8"/>
      <c r="PD121" s="8"/>
      <c r="PE121" s="8"/>
      <c r="PF121" s="8"/>
      <c r="PG121" s="8"/>
      <c r="PH121" s="8"/>
      <c r="PI121" s="8"/>
      <c r="PJ121" s="8"/>
      <c r="PK121" s="8"/>
      <c r="PL121" s="8"/>
      <c r="PM121" s="8"/>
      <c r="PN121" s="8"/>
      <c r="PO121" s="8"/>
      <c r="PP121" s="8"/>
      <c r="PQ121" s="8"/>
      <c r="PR121" s="8"/>
      <c r="PS121" s="8"/>
      <c r="PT121" s="8"/>
      <c r="PU121" s="8"/>
      <c r="PV121" s="8"/>
      <c r="PW121" s="8"/>
      <c r="PX121" s="8"/>
      <c r="PY121" s="8"/>
      <c r="PZ121" s="8"/>
      <c r="QA121" s="8"/>
      <c r="QB121" s="8"/>
      <c r="QC121" s="8"/>
      <c r="QD121" s="8"/>
      <c r="QE121" s="8"/>
      <c r="QF121" s="8"/>
      <c r="QG121" s="8"/>
      <c r="QH121" s="8"/>
      <c r="QI121" s="8"/>
      <c r="QJ121" s="8"/>
      <c r="QK121" s="8"/>
      <c r="QL121" s="8"/>
      <c r="QM121" s="8"/>
      <c r="QN121" s="8"/>
      <c r="QO121" s="8"/>
      <c r="QP121" s="8"/>
      <c r="QQ121" s="8"/>
      <c r="QR121" s="8"/>
      <c r="QS121" s="8"/>
      <c r="QT121" s="8"/>
      <c r="QU121" s="8"/>
      <c r="QV121" s="8"/>
      <c r="QW121" s="8"/>
      <c r="QX121" s="8"/>
      <c r="QY121" s="8"/>
      <c r="QZ121" s="8"/>
      <c r="RA121" s="8"/>
      <c r="RB121" s="8"/>
      <c r="RC121" s="8"/>
      <c r="RD121" s="8"/>
      <c r="RE121" s="8"/>
      <c r="RF121" s="8"/>
      <c r="RG121" s="8"/>
      <c r="RH121" s="8"/>
      <c r="RI121" s="8"/>
      <c r="RJ121" s="8"/>
      <c r="RK121" s="8"/>
      <c r="RL121" s="8"/>
      <c r="RM121" s="8"/>
      <c r="RN121" s="8"/>
      <c r="RO121" s="8"/>
      <c r="RP121" s="8"/>
      <c r="RQ121" s="8"/>
      <c r="RR121" s="8"/>
      <c r="RS121" s="8"/>
      <c r="RT121" s="8"/>
      <c r="RU121" s="8"/>
      <c r="RV121" s="8"/>
      <c r="RW121" s="8"/>
      <c r="RX121" s="8"/>
      <c r="RY121" s="8"/>
      <c r="RZ121" s="8"/>
      <c r="SA121" s="8"/>
      <c r="SB121" s="8"/>
      <c r="SC121" s="8"/>
      <c r="SD121" s="8"/>
      <c r="SE121" s="8"/>
      <c r="SF121" s="8"/>
      <c r="SG121" s="8"/>
      <c r="SH121" s="8"/>
      <c r="SI121" s="8"/>
      <c r="SJ121" s="8"/>
      <c r="SK121" s="8"/>
      <c r="SL121" s="8"/>
      <c r="SM121" s="8"/>
      <c r="SN121" s="8"/>
      <c r="SO121" s="8"/>
      <c r="SP121" s="8"/>
      <c r="SQ121" s="8"/>
      <c r="SR121" s="8"/>
      <c r="SS121" s="8"/>
      <c r="ST121" s="8"/>
      <c r="SU121" s="8"/>
      <c r="SV121" s="8"/>
      <c r="SW121" s="8"/>
      <c r="SX121" s="8"/>
      <c r="SY121" s="8"/>
      <c r="SZ121" s="8"/>
      <c r="TA121" s="8"/>
      <c r="TB121" s="8"/>
      <c r="TC121" s="8"/>
      <c r="TD121" s="8"/>
      <c r="TE121" s="8"/>
      <c r="TF121" s="8"/>
      <c r="TG121" s="8"/>
      <c r="TH121" s="8"/>
      <c r="TI121" s="8"/>
      <c r="TJ121" s="8"/>
      <c r="TK121" s="8"/>
      <c r="TL121" s="8"/>
      <c r="TM121" s="8"/>
      <c r="TN121" s="8"/>
      <c r="TO121" s="8"/>
      <c r="TP121" s="8"/>
      <c r="TQ121" s="8"/>
      <c r="TR121" s="8"/>
      <c r="TS121" s="8"/>
      <c r="TT121" s="8"/>
      <c r="TU121" s="8"/>
      <c r="TV121" s="8"/>
      <c r="TW121" s="8"/>
      <c r="TX121" s="8"/>
      <c r="TY121" s="8"/>
      <c r="TZ121" s="8"/>
      <c r="UA121" s="8"/>
      <c r="UB121" s="8"/>
      <c r="UC121" s="8"/>
      <c r="UD121" s="8"/>
      <c r="UE121" s="8"/>
      <c r="UF121" s="8"/>
      <c r="UG121" s="8"/>
      <c r="UH121" s="8"/>
      <c r="UI121" s="8"/>
      <c r="UJ121" s="8"/>
      <c r="UK121" s="8"/>
      <c r="UL121" s="8"/>
      <c r="UM121" s="8"/>
      <c r="UN121" s="8"/>
      <c r="UO121" s="8"/>
      <c r="UP121" s="8"/>
      <c r="UQ121" s="8"/>
      <c r="UR121" s="8"/>
      <c r="US121" s="8"/>
      <c r="UT121" s="8"/>
      <c r="UU121" s="8"/>
      <c r="UV121" s="8"/>
      <c r="UW121" s="8"/>
      <c r="UX121" s="8"/>
      <c r="UY121" s="8"/>
      <c r="UZ121" s="8"/>
      <c r="VA121" s="8"/>
      <c r="VB121" s="8"/>
      <c r="VC121" s="8"/>
      <c r="VD121" s="8"/>
      <c r="VE121" s="8"/>
      <c r="VF121" s="8"/>
      <c r="VG121" s="8"/>
      <c r="VH121" s="8"/>
      <c r="VI121" s="8"/>
      <c r="VJ121" s="8"/>
      <c r="VK121" s="8"/>
      <c r="VL121" s="8"/>
      <c r="VM121" s="8"/>
      <c r="VN121" s="8"/>
      <c r="VO121" s="8"/>
      <c r="VP121" s="8"/>
      <c r="VQ121" s="8"/>
      <c r="VR121" s="8"/>
      <c r="VS121" s="8"/>
      <c r="VT121" s="8"/>
      <c r="VU121" s="8"/>
      <c r="VV121" s="8"/>
      <c r="VW121" s="8"/>
      <c r="VX121" s="8"/>
      <c r="VY121" s="8"/>
      <c r="VZ121" s="8"/>
      <c r="WA121" s="8"/>
      <c r="WB121" s="8"/>
      <c r="WC121" s="8"/>
      <c r="WD121" s="8"/>
      <c r="WE121" s="8"/>
      <c r="WF121" s="8"/>
      <c r="WG121" s="8"/>
      <c r="WH121" s="8"/>
      <c r="WI121" s="8"/>
      <c r="WJ121" s="8"/>
      <c r="WK121" s="8"/>
      <c r="WL121" s="8"/>
      <c r="WM121" s="8"/>
      <c r="WN121" s="8"/>
      <c r="WO121" s="8"/>
      <c r="WP121" s="8"/>
      <c r="WQ121" s="8"/>
      <c r="WR121" s="8"/>
      <c r="WS121" s="8"/>
      <c r="WT121" s="8"/>
      <c r="WU121" s="8"/>
      <c r="WV121" s="8"/>
      <c r="WW121" s="8"/>
      <c r="WX121" s="8"/>
      <c r="WY121" s="8"/>
      <c r="WZ121" s="8"/>
      <c r="XA121" s="8"/>
      <c r="XB121" s="8"/>
      <c r="XC121" s="8"/>
      <c r="XD121" s="8"/>
      <c r="XE121" s="8"/>
      <c r="XF121" s="8"/>
      <c r="XG121" s="8"/>
      <c r="XH121" s="8"/>
      <c r="XI121" s="8"/>
      <c r="XJ121" s="8"/>
      <c r="XK121" s="8"/>
      <c r="XL121" s="8"/>
      <c r="XM121" s="8"/>
      <c r="XN121" s="8"/>
      <c r="XO121" s="8"/>
      <c r="XP121" s="8"/>
      <c r="XQ121" s="8"/>
      <c r="XR121" s="8"/>
      <c r="XS121" s="8"/>
      <c r="XT121" s="8"/>
      <c r="XU121" s="8"/>
      <c r="XV121" s="8"/>
      <c r="XW121" s="8"/>
      <c r="XX121" s="8"/>
      <c r="XY121" s="8"/>
      <c r="XZ121" s="8"/>
      <c r="YA121" s="8"/>
      <c r="YB121" s="8"/>
      <c r="YC121" s="8"/>
      <c r="YD121" s="8"/>
      <c r="YE121" s="8"/>
      <c r="YF121" s="8"/>
      <c r="YG121" s="8"/>
      <c r="YH121" s="8"/>
      <c r="YI121" s="8"/>
      <c r="YJ121" s="8"/>
      <c r="YK121" s="8"/>
      <c r="YL121" s="8"/>
      <c r="YM121" s="8"/>
      <c r="YN121" s="8"/>
      <c r="YO121" s="8"/>
      <c r="YP121" s="8"/>
      <c r="YQ121" s="8"/>
      <c r="YR121" s="8"/>
      <c r="YS121" s="8"/>
      <c r="YT121" s="8"/>
      <c r="YU121" s="8"/>
      <c r="YV121" s="8"/>
      <c r="YW121" s="8"/>
      <c r="YX121" s="8"/>
      <c r="YY121" s="8"/>
      <c r="YZ121" s="8"/>
      <c r="ZA121" s="8"/>
      <c r="ZB121" s="8"/>
      <c r="ZC121" s="8"/>
      <c r="ZD121" s="8"/>
      <c r="ZE121" s="8"/>
      <c r="ZF121" s="8"/>
      <c r="ZG121" s="8"/>
      <c r="ZH121" s="8"/>
      <c r="ZI121" s="8"/>
      <c r="ZJ121" s="8"/>
      <c r="ZK121" s="8"/>
      <c r="ZL121" s="8"/>
      <c r="ZM121" s="8"/>
      <c r="ZN121" s="8"/>
      <c r="ZO121" s="8"/>
      <c r="ZP121" s="8"/>
      <c r="ZQ121" s="8"/>
      <c r="ZR121" s="8"/>
      <c r="ZS121" s="8"/>
      <c r="ZT121" s="8"/>
      <c r="ZU121" s="8"/>
      <c r="ZV121" s="8"/>
      <c r="ZW121" s="8"/>
      <c r="ZX121" s="8"/>
      <c r="ZY121" s="8"/>
      <c r="ZZ121" s="8"/>
      <c r="AAA121" s="8"/>
      <c r="AAB121" s="8"/>
      <c r="AAC121" s="8"/>
      <c r="AAD121" s="8"/>
      <c r="AAE121" s="8"/>
      <c r="AAF121" s="8"/>
      <c r="AAG121" s="8"/>
      <c r="AAH121" s="8"/>
      <c r="AAI121" s="8"/>
      <c r="AAJ121" s="8"/>
      <c r="AAK121" s="8"/>
      <c r="AAL121" s="8"/>
      <c r="AAM121" s="8"/>
      <c r="AAN121" s="8"/>
      <c r="AAO121" s="8"/>
      <c r="AAP121" s="8"/>
      <c r="AAQ121" s="8"/>
      <c r="AAR121" s="8"/>
      <c r="AAS121" s="8"/>
      <c r="AAT121" s="8"/>
      <c r="AAU121" s="8"/>
      <c r="AAV121" s="8"/>
      <c r="AAW121" s="8"/>
      <c r="AAX121" s="8"/>
      <c r="AAY121" s="8"/>
      <c r="AAZ121" s="8"/>
      <c r="ABA121" s="8"/>
      <c r="ABB121" s="8"/>
      <c r="ABC121" s="8"/>
      <c r="ABD121" s="8"/>
      <c r="ABE121" s="8"/>
      <c r="ABF121" s="8"/>
      <c r="ABG121" s="8"/>
      <c r="ABH121" s="8"/>
      <c r="ABI121" s="8"/>
      <c r="ABJ121" s="8"/>
      <c r="ABK121" s="8"/>
      <c r="ABL121" s="8"/>
      <c r="ABM121" s="8"/>
      <c r="ABN121" s="8"/>
      <c r="ABO121" s="8"/>
      <c r="ABP121" s="8"/>
      <c r="ABQ121" s="8"/>
      <c r="ABR121" s="8"/>
      <c r="ABS121" s="8"/>
      <c r="ABT121" s="8"/>
      <c r="ABU121" s="8"/>
      <c r="ABV121" s="8"/>
      <c r="ABW121" s="8"/>
      <c r="ABX121" s="8"/>
      <c r="ABY121" s="8"/>
      <c r="ABZ121" s="8"/>
      <c r="ACA121" s="8"/>
      <c r="ACB121" s="8"/>
      <c r="ACC121" s="8"/>
      <c r="ACD121" s="8"/>
      <c r="ACE121" s="8"/>
      <c r="ACF121" s="8"/>
      <c r="ACG121" s="8"/>
      <c r="ACH121" s="8"/>
      <c r="ACI121" s="8"/>
      <c r="ACJ121" s="8"/>
      <c r="ACK121" s="8"/>
      <c r="ACL121" s="8"/>
      <c r="ACM121" s="8"/>
      <c r="ACN121" s="8"/>
      <c r="ACO121" s="8"/>
      <c r="ACP121" s="8"/>
      <c r="ACQ121" s="8"/>
      <c r="ACR121" s="8"/>
      <c r="ACS121" s="8"/>
      <c r="ACT121" s="8"/>
      <c r="ACU121" s="8"/>
      <c r="ACV121" s="8"/>
      <c r="ACW121" s="8"/>
      <c r="ACX121" s="8"/>
      <c r="ACY121" s="8"/>
      <c r="ACZ121" s="8"/>
      <c r="ADA121" s="8"/>
      <c r="ADB121" s="8"/>
      <c r="ADC121" s="8"/>
      <c r="ADD121" s="8"/>
      <c r="ADE121" s="8"/>
      <c r="ADF121" s="8"/>
      <c r="ADG121" s="8"/>
      <c r="ADH121" s="8"/>
      <c r="ADI121" s="8"/>
      <c r="ADJ121" s="8"/>
      <c r="ADK121" s="8"/>
      <c r="ADL121" s="8"/>
      <c r="ADM121" s="8"/>
      <c r="ADN121" s="8"/>
      <c r="ADO121" s="8"/>
      <c r="ADP121" s="8"/>
      <c r="ADQ121" s="8"/>
      <c r="ADR121" s="8"/>
      <c r="ADS121" s="8"/>
      <c r="ADT121" s="8"/>
      <c r="ADU121" s="8"/>
      <c r="ADV121" s="8"/>
      <c r="ADW121" s="8"/>
      <c r="ADX121" s="8"/>
      <c r="ADY121" s="8"/>
      <c r="ADZ121" s="8"/>
      <c r="AEA121" s="8"/>
      <c r="AEB121" s="8"/>
      <c r="AEC121" s="8"/>
      <c r="AED121" s="8"/>
      <c r="AEE121" s="8"/>
      <c r="AEF121" s="8"/>
      <c r="AEG121" s="8"/>
      <c r="AEH121" s="8"/>
      <c r="AEI121" s="8"/>
      <c r="AEJ121" s="8"/>
      <c r="AEK121" s="8"/>
      <c r="AEL121" s="8"/>
      <c r="AEM121" s="8"/>
      <c r="AEN121" s="8"/>
      <c r="AEO121" s="8"/>
      <c r="AEP121" s="8"/>
      <c r="AEQ121" s="8"/>
      <c r="AER121" s="8"/>
      <c r="AES121" s="8"/>
      <c r="AET121" s="8"/>
      <c r="AEU121" s="8"/>
      <c r="AEV121" s="8"/>
      <c r="AEW121" s="8"/>
      <c r="AEX121" s="8"/>
      <c r="AEY121" s="8"/>
      <c r="AEZ121" s="8"/>
      <c r="AFA121" s="8"/>
      <c r="AFB121" s="8"/>
      <c r="AFC121" s="8"/>
      <c r="AFD121" s="8"/>
      <c r="AFE121" s="8"/>
      <c r="AFF121" s="8"/>
      <c r="AFG121" s="8"/>
      <c r="AFH121" s="8"/>
      <c r="AFI121" s="8"/>
      <c r="AFJ121" s="8"/>
      <c r="AFK121" s="8"/>
      <c r="AFL121" s="8"/>
      <c r="AFM121" s="8"/>
      <c r="AFN121" s="8"/>
      <c r="AFO121" s="8"/>
      <c r="AFP121" s="8"/>
      <c r="AFQ121" s="8"/>
      <c r="AFR121" s="8"/>
      <c r="AFS121" s="8"/>
      <c r="AFT121" s="8"/>
      <c r="AFU121" s="8"/>
      <c r="AFV121" s="8"/>
      <c r="AFW121" s="8"/>
      <c r="AFX121" s="8"/>
      <c r="AFY121" s="8"/>
      <c r="AFZ121" s="8"/>
      <c r="AGA121" s="8"/>
      <c r="AGB121" s="8"/>
      <c r="AGC121" s="8"/>
      <c r="AGD121" s="8"/>
      <c r="AGE121" s="8"/>
      <c r="AGF121" s="8"/>
      <c r="AGG121" s="8"/>
      <c r="AGH121" s="8"/>
      <c r="AGI121" s="8"/>
      <c r="AGJ121" s="8"/>
      <c r="AGK121" s="8"/>
      <c r="AGL121" s="8"/>
      <c r="AGM121" s="8"/>
      <c r="AGN121" s="8"/>
      <c r="AGO121" s="8"/>
      <c r="AGP121" s="8"/>
      <c r="AGQ121" s="8"/>
      <c r="AGR121" s="8"/>
      <c r="AGS121" s="8"/>
      <c r="AGT121" s="8"/>
      <c r="AGU121" s="8"/>
      <c r="AGV121" s="8"/>
      <c r="AGW121" s="8"/>
      <c r="AGX121" s="8"/>
      <c r="AGY121" s="8"/>
      <c r="AGZ121" s="8"/>
      <c r="AHA121" s="8"/>
      <c r="AHB121" s="8"/>
      <c r="AHC121" s="8"/>
      <c r="AHD121" s="8"/>
      <c r="AHE121" s="8"/>
      <c r="AHF121" s="8"/>
      <c r="AHG121" s="8"/>
      <c r="AHH121" s="8"/>
      <c r="AHI121" s="8"/>
      <c r="AHJ121" s="8"/>
      <c r="AHK121" s="8"/>
      <c r="AHL121" s="8"/>
      <c r="AHM121" s="8"/>
      <c r="AHN121" s="8"/>
      <c r="AHO121" s="8"/>
      <c r="AHP121" s="8"/>
      <c r="AHQ121" s="8"/>
      <c r="AHR121" s="8"/>
      <c r="AHS121" s="8"/>
      <c r="AHT121" s="8"/>
      <c r="AHU121" s="8"/>
      <c r="AHV121" s="8"/>
      <c r="AHW121" s="8"/>
      <c r="AHX121" s="8"/>
      <c r="AHY121" s="8"/>
      <c r="AHZ121" s="8"/>
      <c r="AIA121" s="8"/>
      <c r="AIB121" s="8"/>
      <c r="AIC121" s="8"/>
      <c r="AID121" s="8"/>
      <c r="AIE121" s="8"/>
      <c r="AIF121" s="8"/>
      <c r="AIG121" s="8"/>
      <c r="AIH121" s="8"/>
      <c r="AII121" s="8"/>
      <c r="AIJ121" s="8"/>
      <c r="AIK121" s="8"/>
      <c r="AIL121" s="8"/>
      <c r="AIM121" s="8"/>
      <c r="AIN121" s="8"/>
      <c r="AIO121" s="8"/>
      <c r="AIP121" s="8"/>
      <c r="AIQ121" s="8"/>
      <c r="AIR121" s="8"/>
      <c r="AIS121" s="8"/>
      <c r="AIT121" s="8"/>
      <c r="AIU121" s="8"/>
      <c r="AIV121" s="8"/>
      <c r="AIW121" s="8"/>
      <c r="AIX121" s="8"/>
      <c r="AIY121" s="8"/>
      <c r="AIZ121" s="8"/>
      <c r="AJA121" s="8"/>
      <c r="AJB121" s="8"/>
      <c r="AJC121" s="8"/>
      <c r="AJD121" s="8"/>
      <c r="AJE121" s="8"/>
      <c r="AJF121" s="8"/>
      <c r="AJG121" s="8"/>
      <c r="AJH121" s="8"/>
      <c r="AJI121" s="8"/>
      <c r="AJJ121" s="8"/>
      <c r="AJK121" s="8"/>
      <c r="AJL121" s="8"/>
      <c r="AJM121" s="8"/>
      <c r="AJN121" s="8"/>
      <c r="AJO121" s="8"/>
      <c r="AJP121" s="8"/>
      <c r="AJQ121" s="8"/>
      <c r="AJR121" s="8"/>
      <c r="AJS121" s="8"/>
      <c r="AJT121" s="8"/>
      <c r="AJU121" s="8"/>
      <c r="AJV121" s="8"/>
      <c r="AJW121" s="8"/>
      <c r="AJX121" s="8"/>
      <c r="AJY121" s="8"/>
      <c r="AJZ121" s="8"/>
      <c r="AKA121" s="8"/>
      <c r="AKB121" s="8"/>
      <c r="AKC121" s="8"/>
      <c r="AKD121" s="8"/>
      <c r="AKE121" s="8"/>
      <c r="AKF121" s="8"/>
      <c r="AKG121" s="8"/>
      <c r="AKH121" s="8"/>
      <c r="AKI121" s="8"/>
      <c r="AKJ121" s="8"/>
      <c r="AKK121" s="8"/>
      <c r="AKL121" s="8"/>
      <c r="AKM121" s="8"/>
      <c r="AKN121" s="8"/>
      <c r="AKO121" s="8"/>
      <c r="AKP121" s="8"/>
      <c r="AKQ121" s="8"/>
      <c r="AKR121" s="8"/>
      <c r="AKS121" s="8"/>
      <c r="AKT121" s="8"/>
      <c r="AKU121" s="8"/>
      <c r="AKV121" s="8"/>
      <c r="AKW121" s="8"/>
      <c r="AKX121" s="8"/>
      <c r="AKY121" s="8"/>
      <c r="AKZ121" s="8"/>
      <c r="ALA121" s="8"/>
      <c r="ALB121" s="8"/>
      <c r="ALC121" s="8"/>
      <c r="ALD121" s="8"/>
      <c r="ALE121" s="8"/>
      <c r="ALF121" s="8"/>
      <c r="ALG121" s="8"/>
      <c r="ALH121" s="8"/>
      <c r="ALI121" s="8"/>
      <c r="ALJ121" s="8"/>
      <c r="ALK121" s="8"/>
      <c r="ALL121" s="8"/>
      <c r="ALM121" s="8"/>
      <c r="ALN121" s="8"/>
      <c r="ALO121" s="8"/>
      <c r="ALP121" s="8"/>
      <c r="ALQ121" s="8"/>
      <c r="ALR121" s="8"/>
      <c r="ALS121" s="8"/>
      <c r="ALT121" s="8"/>
      <c r="ALU121" s="8"/>
      <c r="ALV121" s="8"/>
      <c r="ALW121" s="8"/>
      <c r="ALX121" s="8"/>
      <c r="ALY121" s="8"/>
      <c r="ALZ121" s="8"/>
      <c r="AMA121" s="8"/>
      <c r="AMB121" s="8"/>
      <c r="AMC121" s="8"/>
      <c r="AMD121" s="8"/>
      <c r="AME121" s="8"/>
      <c r="AMF121" s="8"/>
      <c r="AMG121" s="8"/>
      <c r="AMH121" s="8"/>
      <c r="AMI121" s="8"/>
      <c r="AMJ121" s="8"/>
      <c r="AMK121" s="8"/>
      <c r="AML121" s="8"/>
      <c r="AMM121" s="8"/>
      <c r="AMN121" s="8"/>
      <c r="AMO121" s="8"/>
      <c r="AMP121" s="8"/>
      <c r="AMQ121" s="8"/>
      <c r="AMR121" s="8"/>
      <c r="AMS121" s="8"/>
      <c r="AMT121" s="8"/>
      <c r="AMU121" s="8"/>
      <c r="AMV121" s="8"/>
      <c r="AMW121" s="8"/>
      <c r="AMX121" s="8"/>
      <c r="AMY121" s="8"/>
      <c r="AMZ121" s="8"/>
      <c r="ANA121" s="8"/>
      <c r="ANB121" s="8"/>
      <c r="ANC121" s="8"/>
      <c r="AND121" s="8"/>
      <c r="ANE121" s="8"/>
      <c r="ANF121" s="8"/>
      <c r="ANG121" s="8"/>
      <c r="ANH121" s="8"/>
      <c r="ANI121" s="8"/>
      <c r="ANJ121" s="8"/>
      <c r="ANK121" s="8"/>
      <c r="ANL121" s="8"/>
      <c r="ANM121" s="8"/>
      <c r="ANN121" s="8"/>
      <c r="ANO121" s="8"/>
      <c r="ANP121" s="8"/>
      <c r="ANQ121" s="8"/>
      <c r="ANR121" s="8"/>
      <c r="ANS121" s="8"/>
      <c r="ANT121" s="8"/>
      <c r="ANU121" s="8"/>
      <c r="ANV121" s="8"/>
      <c r="ANW121" s="8"/>
      <c r="ANX121" s="8"/>
      <c r="ANY121" s="8"/>
      <c r="ANZ121" s="8"/>
      <c r="AOA121" s="8"/>
      <c r="AOB121" s="8"/>
      <c r="AOC121" s="8"/>
      <c r="AOD121" s="8"/>
      <c r="AOE121" s="8"/>
      <c r="AOF121" s="8"/>
      <c r="AOG121" s="8"/>
      <c r="AOH121" s="8"/>
      <c r="AOI121" s="8"/>
      <c r="AOJ121" s="8"/>
      <c r="AOK121" s="8"/>
      <c r="AOL121" s="8"/>
      <c r="AOM121" s="8"/>
      <c r="AON121" s="8"/>
      <c r="AOO121" s="8"/>
      <c r="AOP121" s="8"/>
      <c r="AOQ121" s="8"/>
      <c r="AOR121" s="8"/>
      <c r="AOS121" s="8"/>
      <c r="AOT121" s="8"/>
      <c r="AOU121" s="8"/>
      <c r="AOV121" s="8"/>
      <c r="AOW121" s="8"/>
      <c r="AOX121" s="8"/>
      <c r="AOY121" s="8"/>
      <c r="AOZ121" s="8"/>
      <c r="APA121" s="8"/>
      <c r="APB121" s="8"/>
      <c r="APC121" s="8"/>
      <c r="APD121" s="8"/>
      <c r="APE121" s="8"/>
      <c r="APF121" s="8"/>
      <c r="APG121" s="8"/>
      <c r="APH121" s="8"/>
      <c r="API121" s="8"/>
      <c r="APJ121" s="8"/>
      <c r="APK121" s="8"/>
      <c r="APL121" s="8"/>
      <c r="APM121" s="8"/>
      <c r="APN121" s="8"/>
      <c r="APO121" s="8"/>
      <c r="APP121" s="8"/>
      <c r="APQ121" s="8"/>
      <c r="APR121" s="8"/>
      <c r="APS121" s="8"/>
      <c r="APT121" s="8"/>
      <c r="APU121" s="8"/>
      <c r="APV121" s="8"/>
      <c r="APW121" s="8"/>
      <c r="APX121" s="8"/>
      <c r="APY121" s="8"/>
      <c r="APZ121" s="8"/>
      <c r="AQA121" s="8"/>
      <c r="AQB121" s="8"/>
      <c r="AQC121" s="8"/>
      <c r="AQD121" s="8"/>
      <c r="AQE121" s="8"/>
      <c r="AQF121" s="8"/>
      <c r="AQG121" s="8"/>
      <c r="AQH121" s="8"/>
      <c r="AQI121" s="8"/>
      <c r="AQJ121" s="8"/>
      <c r="AQK121" s="8"/>
      <c r="AQL121" s="8"/>
      <c r="AQM121" s="8"/>
      <c r="AQN121" s="8"/>
      <c r="AQO121" s="8"/>
      <c r="AQP121" s="8"/>
      <c r="AQQ121" s="8"/>
      <c r="AQR121" s="8"/>
      <c r="AQS121" s="8"/>
      <c r="AQT121" s="8"/>
      <c r="AQU121" s="8"/>
      <c r="AQV121" s="8"/>
      <c r="AQW121" s="8"/>
      <c r="AQX121" s="8"/>
      <c r="AQY121" s="8"/>
      <c r="AQZ121" s="8"/>
      <c r="ARA121" s="8"/>
      <c r="ARB121" s="8"/>
      <c r="ARC121" s="8"/>
      <c r="ARD121" s="8"/>
      <c r="ARE121" s="8"/>
      <c r="ARF121" s="8"/>
      <c r="ARG121" s="8"/>
      <c r="ARH121" s="8"/>
      <c r="ARI121" s="8"/>
      <c r="ARJ121" s="8"/>
      <c r="ARK121" s="8"/>
      <c r="ARL121" s="8"/>
      <c r="ARM121" s="8"/>
      <c r="ARN121" s="8"/>
    </row>
    <row r="122" spans="1:1158" ht="23.1" customHeight="1" thickBot="1" x14ac:dyDescent="0.3">
      <c r="A122" s="155"/>
      <c r="B122" s="127"/>
      <c r="C122" s="100"/>
      <c r="D122" s="29" t="s">
        <v>239</v>
      </c>
      <c r="E122" s="19">
        <v>6</v>
      </c>
      <c r="F122" s="19">
        <v>33</v>
      </c>
      <c r="G122" s="19">
        <v>106</v>
      </c>
      <c r="H122" s="60" t="s">
        <v>72</v>
      </c>
      <c r="I122" s="34">
        <v>124</v>
      </c>
      <c r="J122" s="16">
        <v>125</v>
      </c>
      <c r="K122" s="34">
        <v>20</v>
      </c>
      <c r="L122" s="35">
        <v>50</v>
      </c>
      <c r="M122" s="16">
        <v>298</v>
      </c>
      <c r="N122" s="16">
        <v>248</v>
      </c>
      <c r="O122" s="34">
        <v>23</v>
      </c>
      <c r="P122" s="35">
        <v>36</v>
      </c>
      <c r="Q122" s="16">
        <f t="shared" si="30"/>
        <v>924</v>
      </c>
      <c r="R122" s="160"/>
      <c r="S122" s="34">
        <v>19</v>
      </c>
      <c r="T122" s="35"/>
      <c r="U122" s="16">
        <v>24</v>
      </c>
      <c r="V122" s="16"/>
      <c r="W122" s="34">
        <v>21</v>
      </c>
      <c r="X122" s="35">
        <v>17</v>
      </c>
      <c r="Y122" s="16">
        <v>8</v>
      </c>
      <c r="Z122" s="16">
        <v>11</v>
      </c>
      <c r="AA122" s="42">
        <v>5</v>
      </c>
      <c r="AB122" s="16">
        <v>205</v>
      </c>
      <c r="AC122" s="160"/>
      <c r="AD122" s="52">
        <v>5</v>
      </c>
      <c r="AE122" s="54"/>
      <c r="AF122" s="53">
        <v>4</v>
      </c>
      <c r="AG122" s="53"/>
      <c r="AH122" s="52">
        <v>139</v>
      </c>
      <c r="AI122" s="54">
        <v>120</v>
      </c>
      <c r="AJ122" s="53">
        <v>105</v>
      </c>
      <c r="AK122" s="53">
        <v>89</v>
      </c>
      <c r="AL122" s="52">
        <v>85</v>
      </c>
      <c r="AM122" s="54">
        <v>81</v>
      </c>
      <c r="AN122" s="53">
        <v>47</v>
      </c>
      <c r="AO122" s="53">
        <v>48</v>
      </c>
      <c r="AP122" s="52">
        <v>37</v>
      </c>
      <c r="AQ122" s="54">
        <v>51</v>
      </c>
      <c r="AR122" s="53">
        <v>32</v>
      </c>
      <c r="AS122" s="53">
        <v>36</v>
      </c>
      <c r="AT122" s="52">
        <v>16</v>
      </c>
      <c r="AU122" s="54">
        <v>27</v>
      </c>
      <c r="AV122" s="53">
        <v>3</v>
      </c>
      <c r="AW122" s="53">
        <v>7</v>
      </c>
      <c r="AX122" s="52">
        <v>1</v>
      </c>
      <c r="AY122" s="54"/>
      <c r="AZ122" s="53"/>
      <c r="BA122" s="54"/>
      <c r="BB122" s="164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  <c r="OO122" s="8"/>
      <c r="OP122" s="8"/>
      <c r="OQ122" s="8"/>
      <c r="OR122" s="8"/>
      <c r="OS122" s="8"/>
      <c r="OT122" s="8"/>
      <c r="OU122" s="8"/>
      <c r="OV122" s="8"/>
      <c r="OW122" s="8"/>
      <c r="OX122" s="8"/>
      <c r="OY122" s="8"/>
      <c r="OZ122" s="8"/>
      <c r="PA122" s="8"/>
      <c r="PB122" s="8"/>
      <c r="PC122" s="8"/>
      <c r="PD122" s="8"/>
      <c r="PE122" s="8"/>
      <c r="PF122" s="8"/>
      <c r="PG122" s="8"/>
      <c r="PH122" s="8"/>
      <c r="PI122" s="8"/>
      <c r="PJ122" s="8"/>
      <c r="PK122" s="8"/>
      <c r="PL122" s="8"/>
      <c r="PM122" s="8"/>
      <c r="PN122" s="8"/>
      <c r="PO122" s="8"/>
      <c r="PP122" s="8"/>
      <c r="PQ122" s="8"/>
      <c r="PR122" s="8"/>
      <c r="PS122" s="8"/>
      <c r="PT122" s="8"/>
      <c r="PU122" s="8"/>
      <c r="PV122" s="8"/>
      <c r="PW122" s="8"/>
      <c r="PX122" s="8"/>
      <c r="PY122" s="8"/>
      <c r="PZ122" s="8"/>
      <c r="QA122" s="8"/>
      <c r="QB122" s="8"/>
      <c r="QC122" s="8"/>
      <c r="QD122" s="8"/>
      <c r="QE122" s="8"/>
      <c r="QF122" s="8"/>
      <c r="QG122" s="8"/>
      <c r="QH122" s="8"/>
      <c r="QI122" s="8"/>
      <c r="QJ122" s="8"/>
      <c r="QK122" s="8"/>
      <c r="QL122" s="8"/>
      <c r="QM122" s="8"/>
      <c r="QN122" s="8"/>
      <c r="QO122" s="8"/>
      <c r="QP122" s="8"/>
      <c r="QQ122" s="8"/>
      <c r="QR122" s="8"/>
      <c r="QS122" s="8"/>
      <c r="QT122" s="8"/>
      <c r="QU122" s="8"/>
      <c r="QV122" s="8"/>
      <c r="QW122" s="8"/>
      <c r="QX122" s="8"/>
      <c r="QY122" s="8"/>
      <c r="QZ122" s="8"/>
      <c r="RA122" s="8"/>
      <c r="RB122" s="8"/>
      <c r="RC122" s="8"/>
      <c r="RD122" s="8"/>
      <c r="RE122" s="8"/>
      <c r="RF122" s="8"/>
      <c r="RG122" s="8"/>
      <c r="RH122" s="8"/>
      <c r="RI122" s="8"/>
      <c r="RJ122" s="8"/>
      <c r="RK122" s="8"/>
      <c r="RL122" s="8"/>
      <c r="RM122" s="8"/>
      <c r="RN122" s="8"/>
      <c r="RO122" s="8"/>
      <c r="RP122" s="8"/>
      <c r="RQ122" s="8"/>
      <c r="RR122" s="8"/>
      <c r="RS122" s="8"/>
      <c r="RT122" s="8"/>
      <c r="RU122" s="8"/>
      <c r="RV122" s="8"/>
      <c r="RW122" s="8"/>
      <c r="RX122" s="8"/>
      <c r="RY122" s="8"/>
      <c r="RZ122" s="8"/>
      <c r="SA122" s="8"/>
      <c r="SB122" s="8"/>
      <c r="SC122" s="8"/>
      <c r="SD122" s="8"/>
      <c r="SE122" s="8"/>
      <c r="SF122" s="8"/>
      <c r="SG122" s="8"/>
      <c r="SH122" s="8"/>
      <c r="SI122" s="8"/>
      <c r="SJ122" s="8"/>
      <c r="SK122" s="8"/>
      <c r="SL122" s="8"/>
      <c r="SM122" s="8"/>
      <c r="SN122" s="8"/>
      <c r="SO122" s="8"/>
      <c r="SP122" s="8"/>
      <c r="SQ122" s="8"/>
      <c r="SR122" s="8"/>
      <c r="SS122" s="8"/>
      <c r="ST122" s="8"/>
      <c r="SU122" s="8"/>
      <c r="SV122" s="8"/>
      <c r="SW122" s="8"/>
      <c r="SX122" s="8"/>
      <c r="SY122" s="8"/>
      <c r="SZ122" s="8"/>
      <c r="TA122" s="8"/>
      <c r="TB122" s="8"/>
      <c r="TC122" s="8"/>
      <c r="TD122" s="8"/>
      <c r="TE122" s="8"/>
      <c r="TF122" s="8"/>
      <c r="TG122" s="8"/>
      <c r="TH122" s="8"/>
      <c r="TI122" s="8"/>
      <c r="TJ122" s="8"/>
      <c r="TK122" s="8"/>
      <c r="TL122" s="8"/>
      <c r="TM122" s="8"/>
      <c r="TN122" s="8"/>
      <c r="TO122" s="8"/>
      <c r="TP122" s="8"/>
      <c r="TQ122" s="8"/>
      <c r="TR122" s="8"/>
      <c r="TS122" s="8"/>
      <c r="TT122" s="8"/>
      <c r="TU122" s="8"/>
      <c r="TV122" s="8"/>
      <c r="TW122" s="8"/>
      <c r="TX122" s="8"/>
      <c r="TY122" s="8"/>
      <c r="TZ122" s="8"/>
      <c r="UA122" s="8"/>
      <c r="UB122" s="8"/>
      <c r="UC122" s="8"/>
      <c r="UD122" s="8"/>
      <c r="UE122" s="8"/>
      <c r="UF122" s="8"/>
      <c r="UG122" s="8"/>
      <c r="UH122" s="8"/>
      <c r="UI122" s="8"/>
      <c r="UJ122" s="8"/>
      <c r="UK122" s="8"/>
      <c r="UL122" s="8"/>
      <c r="UM122" s="8"/>
      <c r="UN122" s="8"/>
      <c r="UO122" s="8"/>
      <c r="UP122" s="8"/>
      <c r="UQ122" s="8"/>
      <c r="UR122" s="8"/>
      <c r="US122" s="8"/>
      <c r="UT122" s="8"/>
      <c r="UU122" s="8"/>
      <c r="UV122" s="8"/>
      <c r="UW122" s="8"/>
      <c r="UX122" s="8"/>
      <c r="UY122" s="8"/>
      <c r="UZ122" s="8"/>
      <c r="VA122" s="8"/>
      <c r="VB122" s="8"/>
      <c r="VC122" s="8"/>
      <c r="VD122" s="8"/>
      <c r="VE122" s="8"/>
      <c r="VF122" s="8"/>
      <c r="VG122" s="8"/>
      <c r="VH122" s="8"/>
      <c r="VI122" s="8"/>
      <c r="VJ122" s="8"/>
      <c r="VK122" s="8"/>
      <c r="VL122" s="8"/>
      <c r="VM122" s="8"/>
      <c r="VN122" s="8"/>
      <c r="VO122" s="8"/>
      <c r="VP122" s="8"/>
      <c r="VQ122" s="8"/>
      <c r="VR122" s="8"/>
      <c r="VS122" s="8"/>
      <c r="VT122" s="8"/>
      <c r="VU122" s="8"/>
      <c r="VV122" s="8"/>
      <c r="VW122" s="8"/>
      <c r="VX122" s="8"/>
      <c r="VY122" s="8"/>
      <c r="VZ122" s="8"/>
      <c r="WA122" s="8"/>
      <c r="WB122" s="8"/>
      <c r="WC122" s="8"/>
      <c r="WD122" s="8"/>
      <c r="WE122" s="8"/>
      <c r="WF122" s="8"/>
      <c r="WG122" s="8"/>
      <c r="WH122" s="8"/>
      <c r="WI122" s="8"/>
      <c r="WJ122" s="8"/>
      <c r="WK122" s="8"/>
      <c r="WL122" s="8"/>
      <c r="WM122" s="8"/>
      <c r="WN122" s="8"/>
      <c r="WO122" s="8"/>
      <c r="WP122" s="8"/>
      <c r="WQ122" s="8"/>
      <c r="WR122" s="8"/>
      <c r="WS122" s="8"/>
      <c r="WT122" s="8"/>
      <c r="WU122" s="8"/>
      <c r="WV122" s="8"/>
      <c r="WW122" s="8"/>
      <c r="WX122" s="8"/>
      <c r="WY122" s="8"/>
      <c r="WZ122" s="8"/>
      <c r="XA122" s="8"/>
      <c r="XB122" s="8"/>
      <c r="XC122" s="8"/>
      <c r="XD122" s="8"/>
      <c r="XE122" s="8"/>
      <c r="XF122" s="8"/>
      <c r="XG122" s="8"/>
      <c r="XH122" s="8"/>
      <c r="XI122" s="8"/>
      <c r="XJ122" s="8"/>
      <c r="XK122" s="8"/>
      <c r="XL122" s="8"/>
      <c r="XM122" s="8"/>
      <c r="XN122" s="8"/>
      <c r="XO122" s="8"/>
      <c r="XP122" s="8"/>
      <c r="XQ122" s="8"/>
      <c r="XR122" s="8"/>
      <c r="XS122" s="8"/>
      <c r="XT122" s="8"/>
      <c r="XU122" s="8"/>
      <c r="XV122" s="8"/>
      <c r="XW122" s="8"/>
      <c r="XX122" s="8"/>
      <c r="XY122" s="8"/>
      <c r="XZ122" s="8"/>
      <c r="YA122" s="8"/>
      <c r="YB122" s="8"/>
      <c r="YC122" s="8"/>
      <c r="YD122" s="8"/>
      <c r="YE122" s="8"/>
      <c r="YF122" s="8"/>
      <c r="YG122" s="8"/>
      <c r="YH122" s="8"/>
      <c r="YI122" s="8"/>
      <c r="YJ122" s="8"/>
      <c r="YK122" s="8"/>
      <c r="YL122" s="8"/>
      <c r="YM122" s="8"/>
      <c r="YN122" s="8"/>
      <c r="YO122" s="8"/>
      <c r="YP122" s="8"/>
      <c r="YQ122" s="8"/>
      <c r="YR122" s="8"/>
      <c r="YS122" s="8"/>
      <c r="YT122" s="8"/>
      <c r="YU122" s="8"/>
      <c r="YV122" s="8"/>
      <c r="YW122" s="8"/>
      <c r="YX122" s="8"/>
      <c r="YY122" s="8"/>
      <c r="YZ122" s="8"/>
      <c r="ZA122" s="8"/>
      <c r="ZB122" s="8"/>
      <c r="ZC122" s="8"/>
      <c r="ZD122" s="8"/>
      <c r="ZE122" s="8"/>
      <c r="ZF122" s="8"/>
      <c r="ZG122" s="8"/>
      <c r="ZH122" s="8"/>
      <c r="ZI122" s="8"/>
      <c r="ZJ122" s="8"/>
      <c r="ZK122" s="8"/>
      <c r="ZL122" s="8"/>
      <c r="ZM122" s="8"/>
      <c r="ZN122" s="8"/>
      <c r="ZO122" s="8"/>
      <c r="ZP122" s="8"/>
      <c r="ZQ122" s="8"/>
      <c r="ZR122" s="8"/>
      <c r="ZS122" s="8"/>
      <c r="ZT122" s="8"/>
      <c r="ZU122" s="8"/>
      <c r="ZV122" s="8"/>
      <c r="ZW122" s="8"/>
      <c r="ZX122" s="8"/>
      <c r="ZY122" s="8"/>
      <c r="ZZ122" s="8"/>
      <c r="AAA122" s="8"/>
      <c r="AAB122" s="8"/>
      <c r="AAC122" s="8"/>
      <c r="AAD122" s="8"/>
      <c r="AAE122" s="8"/>
      <c r="AAF122" s="8"/>
      <c r="AAG122" s="8"/>
      <c r="AAH122" s="8"/>
      <c r="AAI122" s="8"/>
      <c r="AAJ122" s="8"/>
      <c r="AAK122" s="8"/>
      <c r="AAL122" s="8"/>
      <c r="AAM122" s="8"/>
      <c r="AAN122" s="8"/>
      <c r="AAO122" s="8"/>
      <c r="AAP122" s="8"/>
      <c r="AAQ122" s="8"/>
      <c r="AAR122" s="8"/>
      <c r="AAS122" s="8"/>
      <c r="AAT122" s="8"/>
      <c r="AAU122" s="8"/>
      <c r="AAV122" s="8"/>
      <c r="AAW122" s="8"/>
      <c r="AAX122" s="8"/>
      <c r="AAY122" s="8"/>
      <c r="AAZ122" s="8"/>
      <c r="ABA122" s="8"/>
      <c r="ABB122" s="8"/>
      <c r="ABC122" s="8"/>
      <c r="ABD122" s="8"/>
      <c r="ABE122" s="8"/>
      <c r="ABF122" s="8"/>
      <c r="ABG122" s="8"/>
      <c r="ABH122" s="8"/>
      <c r="ABI122" s="8"/>
      <c r="ABJ122" s="8"/>
      <c r="ABK122" s="8"/>
      <c r="ABL122" s="8"/>
      <c r="ABM122" s="8"/>
      <c r="ABN122" s="8"/>
      <c r="ABO122" s="8"/>
      <c r="ABP122" s="8"/>
      <c r="ABQ122" s="8"/>
      <c r="ABR122" s="8"/>
      <c r="ABS122" s="8"/>
      <c r="ABT122" s="8"/>
      <c r="ABU122" s="8"/>
      <c r="ABV122" s="8"/>
      <c r="ABW122" s="8"/>
      <c r="ABX122" s="8"/>
      <c r="ABY122" s="8"/>
      <c r="ABZ122" s="8"/>
      <c r="ACA122" s="8"/>
      <c r="ACB122" s="8"/>
      <c r="ACC122" s="8"/>
      <c r="ACD122" s="8"/>
      <c r="ACE122" s="8"/>
      <c r="ACF122" s="8"/>
      <c r="ACG122" s="8"/>
      <c r="ACH122" s="8"/>
      <c r="ACI122" s="8"/>
      <c r="ACJ122" s="8"/>
      <c r="ACK122" s="8"/>
      <c r="ACL122" s="8"/>
      <c r="ACM122" s="8"/>
      <c r="ACN122" s="8"/>
      <c r="ACO122" s="8"/>
      <c r="ACP122" s="8"/>
      <c r="ACQ122" s="8"/>
      <c r="ACR122" s="8"/>
      <c r="ACS122" s="8"/>
      <c r="ACT122" s="8"/>
      <c r="ACU122" s="8"/>
      <c r="ACV122" s="8"/>
      <c r="ACW122" s="8"/>
      <c r="ACX122" s="8"/>
      <c r="ACY122" s="8"/>
      <c r="ACZ122" s="8"/>
      <c r="ADA122" s="8"/>
      <c r="ADB122" s="8"/>
      <c r="ADC122" s="8"/>
      <c r="ADD122" s="8"/>
      <c r="ADE122" s="8"/>
      <c r="ADF122" s="8"/>
      <c r="ADG122" s="8"/>
      <c r="ADH122" s="8"/>
      <c r="ADI122" s="8"/>
      <c r="ADJ122" s="8"/>
      <c r="ADK122" s="8"/>
      <c r="ADL122" s="8"/>
      <c r="ADM122" s="8"/>
      <c r="ADN122" s="8"/>
      <c r="ADO122" s="8"/>
      <c r="ADP122" s="8"/>
      <c r="ADQ122" s="8"/>
      <c r="ADR122" s="8"/>
      <c r="ADS122" s="8"/>
      <c r="ADT122" s="8"/>
      <c r="ADU122" s="8"/>
      <c r="ADV122" s="8"/>
      <c r="ADW122" s="8"/>
      <c r="ADX122" s="8"/>
      <c r="ADY122" s="8"/>
      <c r="ADZ122" s="8"/>
      <c r="AEA122" s="8"/>
      <c r="AEB122" s="8"/>
      <c r="AEC122" s="8"/>
      <c r="AED122" s="8"/>
      <c r="AEE122" s="8"/>
      <c r="AEF122" s="8"/>
      <c r="AEG122" s="8"/>
      <c r="AEH122" s="8"/>
      <c r="AEI122" s="8"/>
      <c r="AEJ122" s="8"/>
      <c r="AEK122" s="8"/>
      <c r="AEL122" s="8"/>
      <c r="AEM122" s="8"/>
      <c r="AEN122" s="8"/>
      <c r="AEO122" s="8"/>
      <c r="AEP122" s="8"/>
      <c r="AEQ122" s="8"/>
      <c r="AER122" s="8"/>
      <c r="AES122" s="8"/>
      <c r="AET122" s="8"/>
      <c r="AEU122" s="8"/>
      <c r="AEV122" s="8"/>
      <c r="AEW122" s="8"/>
      <c r="AEX122" s="8"/>
      <c r="AEY122" s="8"/>
      <c r="AEZ122" s="8"/>
      <c r="AFA122" s="8"/>
      <c r="AFB122" s="8"/>
      <c r="AFC122" s="8"/>
      <c r="AFD122" s="8"/>
      <c r="AFE122" s="8"/>
      <c r="AFF122" s="8"/>
      <c r="AFG122" s="8"/>
      <c r="AFH122" s="8"/>
      <c r="AFI122" s="8"/>
      <c r="AFJ122" s="8"/>
      <c r="AFK122" s="8"/>
      <c r="AFL122" s="8"/>
      <c r="AFM122" s="8"/>
      <c r="AFN122" s="8"/>
      <c r="AFO122" s="8"/>
      <c r="AFP122" s="8"/>
      <c r="AFQ122" s="8"/>
      <c r="AFR122" s="8"/>
      <c r="AFS122" s="8"/>
      <c r="AFT122" s="8"/>
      <c r="AFU122" s="8"/>
      <c r="AFV122" s="8"/>
      <c r="AFW122" s="8"/>
      <c r="AFX122" s="8"/>
      <c r="AFY122" s="8"/>
      <c r="AFZ122" s="8"/>
      <c r="AGA122" s="8"/>
      <c r="AGB122" s="8"/>
      <c r="AGC122" s="8"/>
      <c r="AGD122" s="8"/>
      <c r="AGE122" s="8"/>
      <c r="AGF122" s="8"/>
      <c r="AGG122" s="8"/>
      <c r="AGH122" s="8"/>
      <c r="AGI122" s="8"/>
      <c r="AGJ122" s="8"/>
      <c r="AGK122" s="8"/>
      <c r="AGL122" s="8"/>
      <c r="AGM122" s="8"/>
      <c r="AGN122" s="8"/>
      <c r="AGO122" s="8"/>
      <c r="AGP122" s="8"/>
      <c r="AGQ122" s="8"/>
      <c r="AGR122" s="8"/>
      <c r="AGS122" s="8"/>
      <c r="AGT122" s="8"/>
      <c r="AGU122" s="8"/>
      <c r="AGV122" s="8"/>
      <c r="AGW122" s="8"/>
      <c r="AGX122" s="8"/>
      <c r="AGY122" s="8"/>
      <c r="AGZ122" s="8"/>
      <c r="AHA122" s="8"/>
      <c r="AHB122" s="8"/>
      <c r="AHC122" s="8"/>
      <c r="AHD122" s="8"/>
      <c r="AHE122" s="8"/>
      <c r="AHF122" s="8"/>
      <c r="AHG122" s="8"/>
      <c r="AHH122" s="8"/>
      <c r="AHI122" s="8"/>
      <c r="AHJ122" s="8"/>
      <c r="AHK122" s="8"/>
      <c r="AHL122" s="8"/>
      <c r="AHM122" s="8"/>
      <c r="AHN122" s="8"/>
      <c r="AHO122" s="8"/>
      <c r="AHP122" s="8"/>
      <c r="AHQ122" s="8"/>
      <c r="AHR122" s="8"/>
      <c r="AHS122" s="8"/>
      <c r="AHT122" s="8"/>
      <c r="AHU122" s="8"/>
      <c r="AHV122" s="8"/>
      <c r="AHW122" s="8"/>
      <c r="AHX122" s="8"/>
      <c r="AHY122" s="8"/>
      <c r="AHZ122" s="8"/>
      <c r="AIA122" s="8"/>
      <c r="AIB122" s="8"/>
      <c r="AIC122" s="8"/>
      <c r="AID122" s="8"/>
      <c r="AIE122" s="8"/>
      <c r="AIF122" s="8"/>
      <c r="AIG122" s="8"/>
      <c r="AIH122" s="8"/>
      <c r="AII122" s="8"/>
      <c r="AIJ122" s="8"/>
      <c r="AIK122" s="8"/>
      <c r="AIL122" s="8"/>
      <c r="AIM122" s="8"/>
      <c r="AIN122" s="8"/>
      <c r="AIO122" s="8"/>
      <c r="AIP122" s="8"/>
      <c r="AIQ122" s="8"/>
      <c r="AIR122" s="8"/>
      <c r="AIS122" s="8"/>
      <c r="AIT122" s="8"/>
      <c r="AIU122" s="8"/>
      <c r="AIV122" s="8"/>
      <c r="AIW122" s="8"/>
      <c r="AIX122" s="8"/>
      <c r="AIY122" s="8"/>
      <c r="AIZ122" s="8"/>
      <c r="AJA122" s="8"/>
      <c r="AJB122" s="8"/>
      <c r="AJC122" s="8"/>
      <c r="AJD122" s="8"/>
      <c r="AJE122" s="8"/>
      <c r="AJF122" s="8"/>
      <c r="AJG122" s="8"/>
      <c r="AJH122" s="8"/>
      <c r="AJI122" s="8"/>
      <c r="AJJ122" s="8"/>
      <c r="AJK122" s="8"/>
      <c r="AJL122" s="8"/>
      <c r="AJM122" s="8"/>
      <c r="AJN122" s="8"/>
      <c r="AJO122" s="8"/>
      <c r="AJP122" s="8"/>
      <c r="AJQ122" s="8"/>
      <c r="AJR122" s="8"/>
      <c r="AJS122" s="8"/>
      <c r="AJT122" s="8"/>
      <c r="AJU122" s="8"/>
      <c r="AJV122" s="8"/>
      <c r="AJW122" s="8"/>
      <c r="AJX122" s="8"/>
      <c r="AJY122" s="8"/>
      <c r="AJZ122" s="8"/>
      <c r="AKA122" s="8"/>
      <c r="AKB122" s="8"/>
      <c r="AKC122" s="8"/>
      <c r="AKD122" s="8"/>
      <c r="AKE122" s="8"/>
      <c r="AKF122" s="8"/>
      <c r="AKG122" s="8"/>
      <c r="AKH122" s="8"/>
      <c r="AKI122" s="8"/>
      <c r="AKJ122" s="8"/>
      <c r="AKK122" s="8"/>
      <c r="AKL122" s="8"/>
      <c r="AKM122" s="8"/>
      <c r="AKN122" s="8"/>
      <c r="AKO122" s="8"/>
      <c r="AKP122" s="8"/>
      <c r="AKQ122" s="8"/>
      <c r="AKR122" s="8"/>
      <c r="AKS122" s="8"/>
      <c r="AKT122" s="8"/>
      <c r="AKU122" s="8"/>
      <c r="AKV122" s="8"/>
      <c r="AKW122" s="8"/>
      <c r="AKX122" s="8"/>
      <c r="AKY122" s="8"/>
      <c r="AKZ122" s="8"/>
      <c r="ALA122" s="8"/>
      <c r="ALB122" s="8"/>
      <c r="ALC122" s="8"/>
      <c r="ALD122" s="8"/>
      <c r="ALE122" s="8"/>
      <c r="ALF122" s="8"/>
      <c r="ALG122" s="8"/>
      <c r="ALH122" s="8"/>
      <c r="ALI122" s="8"/>
      <c r="ALJ122" s="8"/>
      <c r="ALK122" s="8"/>
      <c r="ALL122" s="8"/>
      <c r="ALM122" s="8"/>
      <c r="ALN122" s="8"/>
      <c r="ALO122" s="8"/>
      <c r="ALP122" s="8"/>
      <c r="ALQ122" s="8"/>
      <c r="ALR122" s="8"/>
      <c r="ALS122" s="8"/>
      <c r="ALT122" s="8"/>
      <c r="ALU122" s="8"/>
      <c r="ALV122" s="8"/>
      <c r="ALW122" s="8"/>
      <c r="ALX122" s="8"/>
      <c r="ALY122" s="8"/>
      <c r="ALZ122" s="8"/>
      <c r="AMA122" s="8"/>
      <c r="AMB122" s="8"/>
      <c r="AMC122" s="8"/>
      <c r="AMD122" s="8"/>
      <c r="AME122" s="8"/>
      <c r="AMF122" s="8"/>
      <c r="AMG122" s="8"/>
      <c r="AMH122" s="8"/>
      <c r="AMI122" s="8"/>
      <c r="AMJ122" s="8"/>
      <c r="AMK122" s="8"/>
      <c r="AML122" s="8"/>
      <c r="AMM122" s="8"/>
      <c r="AMN122" s="8"/>
      <c r="AMO122" s="8"/>
      <c r="AMP122" s="8"/>
      <c r="AMQ122" s="8"/>
      <c r="AMR122" s="8"/>
      <c r="AMS122" s="8"/>
      <c r="AMT122" s="8"/>
      <c r="AMU122" s="8"/>
      <c r="AMV122" s="8"/>
      <c r="AMW122" s="8"/>
      <c r="AMX122" s="8"/>
      <c r="AMY122" s="8"/>
      <c r="AMZ122" s="8"/>
      <c r="ANA122" s="8"/>
      <c r="ANB122" s="8"/>
      <c r="ANC122" s="8"/>
      <c r="AND122" s="8"/>
      <c r="ANE122" s="8"/>
      <c r="ANF122" s="8"/>
      <c r="ANG122" s="8"/>
      <c r="ANH122" s="8"/>
      <c r="ANI122" s="8"/>
      <c r="ANJ122" s="8"/>
      <c r="ANK122" s="8"/>
      <c r="ANL122" s="8"/>
      <c r="ANM122" s="8"/>
      <c r="ANN122" s="8"/>
      <c r="ANO122" s="8"/>
      <c r="ANP122" s="8"/>
      <c r="ANQ122" s="8"/>
      <c r="ANR122" s="8"/>
      <c r="ANS122" s="8"/>
      <c r="ANT122" s="8"/>
      <c r="ANU122" s="8"/>
      <c r="ANV122" s="8"/>
      <c r="ANW122" s="8"/>
      <c r="ANX122" s="8"/>
      <c r="ANY122" s="8"/>
      <c r="ANZ122" s="8"/>
      <c r="AOA122" s="8"/>
      <c r="AOB122" s="8"/>
      <c r="AOC122" s="8"/>
      <c r="AOD122" s="8"/>
      <c r="AOE122" s="8"/>
      <c r="AOF122" s="8"/>
      <c r="AOG122" s="8"/>
      <c r="AOH122" s="8"/>
      <c r="AOI122" s="8"/>
      <c r="AOJ122" s="8"/>
      <c r="AOK122" s="8"/>
      <c r="AOL122" s="8"/>
      <c r="AOM122" s="8"/>
      <c r="AON122" s="8"/>
      <c r="AOO122" s="8"/>
      <c r="AOP122" s="8"/>
      <c r="AOQ122" s="8"/>
      <c r="AOR122" s="8"/>
      <c r="AOS122" s="8"/>
      <c r="AOT122" s="8"/>
      <c r="AOU122" s="8"/>
      <c r="AOV122" s="8"/>
      <c r="AOW122" s="8"/>
      <c r="AOX122" s="8"/>
      <c r="AOY122" s="8"/>
      <c r="AOZ122" s="8"/>
      <c r="APA122" s="8"/>
      <c r="APB122" s="8"/>
      <c r="APC122" s="8"/>
      <c r="APD122" s="8"/>
      <c r="APE122" s="8"/>
      <c r="APF122" s="8"/>
      <c r="APG122" s="8"/>
      <c r="APH122" s="8"/>
      <c r="API122" s="8"/>
      <c r="APJ122" s="8"/>
      <c r="APK122" s="8"/>
      <c r="APL122" s="8"/>
      <c r="APM122" s="8"/>
      <c r="APN122" s="8"/>
      <c r="APO122" s="8"/>
      <c r="APP122" s="8"/>
      <c r="APQ122" s="8"/>
      <c r="APR122" s="8"/>
      <c r="APS122" s="8"/>
      <c r="APT122" s="8"/>
      <c r="APU122" s="8"/>
      <c r="APV122" s="8"/>
      <c r="APW122" s="8"/>
      <c r="APX122" s="8"/>
      <c r="APY122" s="8"/>
      <c r="APZ122" s="8"/>
      <c r="AQA122" s="8"/>
      <c r="AQB122" s="8"/>
      <c r="AQC122" s="8"/>
      <c r="AQD122" s="8"/>
      <c r="AQE122" s="8"/>
      <c r="AQF122" s="8"/>
      <c r="AQG122" s="8"/>
      <c r="AQH122" s="8"/>
      <c r="AQI122" s="8"/>
      <c r="AQJ122" s="8"/>
      <c r="AQK122" s="8"/>
      <c r="AQL122" s="8"/>
      <c r="AQM122" s="8"/>
      <c r="AQN122" s="8"/>
      <c r="AQO122" s="8"/>
      <c r="AQP122" s="8"/>
      <c r="AQQ122" s="8"/>
      <c r="AQR122" s="8"/>
      <c r="AQS122" s="8"/>
      <c r="AQT122" s="8"/>
      <c r="AQU122" s="8"/>
      <c r="AQV122" s="8"/>
      <c r="AQW122" s="8"/>
      <c r="AQX122" s="8"/>
      <c r="AQY122" s="8"/>
      <c r="AQZ122" s="8"/>
      <c r="ARA122" s="8"/>
      <c r="ARB122" s="8"/>
      <c r="ARC122" s="8"/>
      <c r="ARD122" s="8"/>
      <c r="ARE122" s="8"/>
      <c r="ARF122" s="8"/>
      <c r="ARG122" s="8"/>
      <c r="ARH122" s="8"/>
      <c r="ARI122" s="8"/>
      <c r="ARJ122" s="8"/>
      <c r="ARK122" s="8"/>
      <c r="ARL122" s="8"/>
      <c r="ARM122" s="8"/>
      <c r="ARN122" s="8"/>
    </row>
    <row r="123" spans="1:1158" ht="39.75" customHeight="1" thickBot="1" x14ac:dyDescent="0.3">
      <c r="A123" s="155"/>
      <c r="B123" s="103"/>
      <c r="C123" s="100"/>
      <c r="D123" s="49" t="s">
        <v>103</v>
      </c>
      <c r="E123" s="50"/>
      <c r="F123" s="50"/>
      <c r="G123" s="50"/>
      <c r="H123" s="50"/>
      <c r="I123" s="64">
        <f>SUM(I117:I122)</f>
        <v>1073</v>
      </c>
      <c r="J123" s="65">
        <f t="shared" ref="J123:P123" si="31">SUM(J117:J122)</f>
        <v>1069</v>
      </c>
      <c r="K123" s="64">
        <f t="shared" si="31"/>
        <v>144</v>
      </c>
      <c r="L123" s="66">
        <f t="shared" si="31"/>
        <v>269</v>
      </c>
      <c r="M123" s="65">
        <f t="shared" si="31"/>
        <v>2425</v>
      </c>
      <c r="N123" s="65">
        <f t="shared" si="31"/>
        <v>2273</v>
      </c>
      <c r="O123" s="64">
        <f t="shared" si="31"/>
        <v>153</v>
      </c>
      <c r="P123" s="66">
        <f t="shared" si="31"/>
        <v>286</v>
      </c>
      <c r="Q123" s="66">
        <f>SUM(I123:P123)</f>
        <v>7692</v>
      </c>
      <c r="R123" s="145"/>
      <c r="S123" s="64">
        <f>SUM(S117:S122)</f>
        <v>131</v>
      </c>
      <c r="T123" s="66">
        <f t="shared" ref="T123:AB123" si="32">SUM(T117:T122)</f>
        <v>9</v>
      </c>
      <c r="U123" s="65">
        <f t="shared" si="32"/>
        <v>171</v>
      </c>
      <c r="V123" s="65"/>
      <c r="W123" s="64">
        <f t="shared" si="32"/>
        <v>167</v>
      </c>
      <c r="X123" s="66">
        <f t="shared" si="32"/>
        <v>155</v>
      </c>
      <c r="Y123" s="65">
        <f t="shared" si="32"/>
        <v>99</v>
      </c>
      <c r="Z123" s="65">
        <f t="shared" si="32"/>
        <v>81</v>
      </c>
      <c r="AA123" s="72">
        <f t="shared" si="32"/>
        <v>54</v>
      </c>
      <c r="AB123" s="66">
        <f t="shared" si="32"/>
        <v>1654</v>
      </c>
      <c r="AC123" s="145"/>
      <c r="AD123" s="32">
        <f>SUM(AD117:AD122)</f>
        <v>14</v>
      </c>
      <c r="AE123" s="33">
        <f t="shared" ref="AE123:AY123" si="33">SUM(AE117:AE122)</f>
        <v>5</v>
      </c>
      <c r="AF123" s="19">
        <f t="shared" si="33"/>
        <v>15</v>
      </c>
      <c r="AG123" s="19">
        <f t="shared" si="33"/>
        <v>8</v>
      </c>
      <c r="AH123" s="32">
        <f t="shared" si="33"/>
        <v>1054</v>
      </c>
      <c r="AI123" s="33" t="s">
        <v>377</v>
      </c>
      <c r="AJ123" s="19">
        <f t="shared" si="33"/>
        <v>802</v>
      </c>
      <c r="AK123" s="19">
        <f t="shared" si="33"/>
        <v>886</v>
      </c>
      <c r="AL123" s="32">
        <f t="shared" si="33"/>
        <v>725</v>
      </c>
      <c r="AM123" s="33">
        <f t="shared" si="33"/>
        <v>715</v>
      </c>
      <c r="AN123" s="19">
        <f t="shared" si="33"/>
        <v>425</v>
      </c>
      <c r="AO123" s="19">
        <f t="shared" si="33"/>
        <v>442</v>
      </c>
      <c r="AP123" s="32">
        <f t="shared" si="33"/>
        <v>327</v>
      </c>
      <c r="AQ123" s="33">
        <f t="shared" si="33"/>
        <v>403</v>
      </c>
      <c r="AR123" s="19">
        <f t="shared" si="33"/>
        <v>262</v>
      </c>
      <c r="AS123" s="19">
        <f t="shared" si="33"/>
        <v>316</v>
      </c>
      <c r="AT123" s="32">
        <f t="shared" si="33"/>
        <v>134</v>
      </c>
      <c r="AU123" s="33">
        <f t="shared" si="33"/>
        <v>152</v>
      </c>
      <c r="AV123" s="19">
        <f t="shared" si="33"/>
        <v>34</v>
      </c>
      <c r="AW123" s="19">
        <f t="shared" si="33"/>
        <v>38</v>
      </c>
      <c r="AX123" s="32">
        <f t="shared" si="33"/>
        <v>8</v>
      </c>
      <c r="AY123" s="33">
        <f t="shared" si="33"/>
        <v>3</v>
      </c>
      <c r="AZ123" s="19"/>
      <c r="BA123" s="33"/>
      <c r="BB123" s="164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  <c r="OO123" s="8"/>
      <c r="OP123" s="8"/>
      <c r="OQ123" s="8"/>
      <c r="OR123" s="8"/>
      <c r="OS123" s="8"/>
      <c r="OT123" s="8"/>
      <c r="OU123" s="8"/>
      <c r="OV123" s="8"/>
      <c r="OW123" s="8"/>
      <c r="OX123" s="8"/>
      <c r="OY123" s="8"/>
      <c r="OZ123" s="8"/>
      <c r="PA123" s="8"/>
      <c r="PB123" s="8"/>
      <c r="PC123" s="8"/>
      <c r="PD123" s="8"/>
      <c r="PE123" s="8"/>
      <c r="PF123" s="8"/>
      <c r="PG123" s="8"/>
      <c r="PH123" s="8"/>
      <c r="PI123" s="8"/>
      <c r="PJ123" s="8"/>
      <c r="PK123" s="8"/>
      <c r="PL123" s="8"/>
      <c r="PM123" s="8"/>
      <c r="PN123" s="8"/>
      <c r="PO123" s="8"/>
      <c r="PP123" s="8"/>
      <c r="PQ123" s="8"/>
      <c r="PR123" s="8"/>
      <c r="PS123" s="8"/>
      <c r="PT123" s="8"/>
      <c r="PU123" s="8"/>
      <c r="PV123" s="8"/>
      <c r="PW123" s="8"/>
      <c r="PX123" s="8"/>
      <c r="PY123" s="8"/>
      <c r="PZ123" s="8"/>
      <c r="QA123" s="8"/>
      <c r="QB123" s="8"/>
      <c r="QC123" s="8"/>
      <c r="QD123" s="8"/>
      <c r="QE123" s="8"/>
      <c r="QF123" s="8"/>
      <c r="QG123" s="8"/>
      <c r="QH123" s="8"/>
      <c r="QI123" s="8"/>
      <c r="QJ123" s="8"/>
      <c r="QK123" s="8"/>
      <c r="QL123" s="8"/>
      <c r="QM123" s="8"/>
      <c r="QN123" s="8"/>
      <c r="QO123" s="8"/>
      <c r="QP123" s="8"/>
      <c r="QQ123" s="8"/>
      <c r="QR123" s="8"/>
      <c r="QS123" s="8"/>
      <c r="QT123" s="8"/>
      <c r="QU123" s="8"/>
      <c r="QV123" s="8"/>
      <c r="QW123" s="8"/>
      <c r="QX123" s="8"/>
      <c r="QY123" s="8"/>
      <c r="QZ123" s="8"/>
      <c r="RA123" s="8"/>
      <c r="RB123" s="8"/>
      <c r="RC123" s="8"/>
      <c r="RD123" s="8"/>
      <c r="RE123" s="8"/>
      <c r="RF123" s="8"/>
      <c r="RG123" s="8"/>
      <c r="RH123" s="8"/>
      <c r="RI123" s="8"/>
      <c r="RJ123" s="8"/>
      <c r="RK123" s="8"/>
      <c r="RL123" s="8"/>
      <c r="RM123" s="8"/>
      <c r="RN123" s="8"/>
      <c r="RO123" s="8"/>
      <c r="RP123" s="8"/>
      <c r="RQ123" s="8"/>
      <c r="RR123" s="8"/>
      <c r="RS123" s="8"/>
      <c r="RT123" s="8"/>
      <c r="RU123" s="8"/>
      <c r="RV123" s="8"/>
      <c r="RW123" s="8"/>
      <c r="RX123" s="8"/>
      <c r="RY123" s="8"/>
      <c r="RZ123" s="8"/>
      <c r="SA123" s="8"/>
      <c r="SB123" s="8"/>
      <c r="SC123" s="8"/>
      <c r="SD123" s="8"/>
      <c r="SE123" s="8"/>
      <c r="SF123" s="8"/>
      <c r="SG123" s="8"/>
      <c r="SH123" s="8"/>
      <c r="SI123" s="8"/>
      <c r="SJ123" s="8"/>
      <c r="SK123" s="8"/>
      <c r="SL123" s="8"/>
      <c r="SM123" s="8"/>
      <c r="SN123" s="8"/>
      <c r="SO123" s="8"/>
      <c r="SP123" s="8"/>
      <c r="SQ123" s="8"/>
      <c r="SR123" s="8"/>
      <c r="SS123" s="8"/>
      <c r="ST123" s="8"/>
      <c r="SU123" s="8"/>
      <c r="SV123" s="8"/>
      <c r="SW123" s="8"/>
      <c r="SX123" s="8"/>
      <c r="SY123" s="8"/>
      <c r="SZ123" s="8"/>
      <c r="TA123" s="8"/>
      <c r="TB123" s="8"/>
      <c r="TC123" s="8"/>
      <c r="TD123" s="8"/>
      <c r="TE123" s="8"/>
      <c r="TF123" s="8"/>
      <c r="TG123" s="8"/>
      <c r="TH123" s="8"/>
      <c r="TI123" s="8"/>
      <c r="TJ123" s="8"/>
      <c r="TK123" s="8"/>
      <c r="TL123" s="8"/>
      <c r="TM123" s="8"/>
      <c r="TN123" s="8"/>
      <c r="TO123" s="8"/>
      <c r="TP123" s="8"/>
      <c r="TQ123" s="8"/>
      <c r="TR123" s="8"/>
      <c r="TS123" s="8"/>
      <c r="TT123" s="8"/>
      <c r="TU123" s="8"/>
      <c r="TV123" s="8"/>
      <c r="TW123" s="8"/>
      <c r="TX123" s="8"/>
      <c r="TY123" s="8"/>
      <c r="TZ123" s="8"/>
      <c r="UA123" s="8"/>
      <c r="UB123" s="8"/>
      <c r="UC123" s="8"/>
      <c r="UD123" s="8"/>
      <c r="UE123" s="8"/>
      <c r="UF123" s="8"/>
      <c r="UG123" s="8"/>
      <c r="UH123" s="8"/>
      <c r="UI123" s="8"/>
      <c r="UJ123" s="8"/>
      <c r="UK123" s="8"/>
      <c r="UL123" s="8"/>
      <c r="UM123" s="8"/>
      <c r="UN123" s="8"/>
      <c r="UO123" s="8"/>
      <c r="UP123" s="8"/>
      <c r="UQ123" s="8"/>
      <c r="UR123" s="8"/>
      <c r="US123" s="8"/>
      <c r="UT123" s="8"/>
      <c r="UU123" s="8"/>
      <c r="UV123" s="8"/>
      <c r="UW123" s="8"/>
      <c r="UX123" s="8"/>
      <c r="UY123" s="8"/>
      <c r="UZ123" s="8"/>
      <c r="VA123" s="8"/>
      <c r="VB123" s="8"/>
      <c r="VC123" s="8"/>
      <c r="VD123" s="8"/>
      <c r="VE123" s="8"/>
      <c r="VF123" s="8"/>
      <c r="VG123" s="8"/>
      <c r="VH123" s="8"/>
      <c r="VI123" s="8"/>
      <c r="VJ123" s="8"/>
      <c r="VK123" s="8"/>
      <c r="VL123" s="8"/>
      <c r="VM123" s="8"/>
      <c r="VN123" s="8"/>
      <c r="VO123" s="8"/>
      <c r="VP123" s="8"/>
      <c r="VQ123" s="8"/>
      <c r="VR123" s="8"/>
      <c r="VS123" s="8"/>
      <c r="VT123" s="8"/>
      <c r="VU123" s="8"/>
      <c r="VV123" s="8"/>
      <c r="VW123" s="8"/>
      <c r="VX123" s="8"/>
      <c r="VY123" s="8"/>
      <c r="VZ123" s="8"/>
      <c r="WA123" s="8"/>
      <c r="WB123" s="8"/>
      <c r="WC123" s="8"/>
      <c r="WD123" s="8"/>
      <c r="WE123" s="8"/>
      <c r="WF123" s="8"/>
      <c r="WG123" s="8"/>
      <c r="WH123" s="8"/>
      <c r="WI123" s="8"/>
      <c r="WJ123" s="8"/>
      <c r="WK123" s="8"/>
      <c r="WL123" s="8"/>
      <c r="WM123" s="8"/>
      <c r="WN123" s="8"/>
      <c r="WO123" s="8"/>
      <c r="WP123" s="8"/>
      <c r="WQ123" s="8"/>
      <c r="WR123" s="8"/>
      <c r="WS123" s="8"/>
      <c r="WT123" s="8"/>
      <c r="WU123" s="8"/>
      <c r="WV123" s="8"/>
      <c r="WW123" s="8"/>
      <c r="WX123" s="8"/>
      <c r="WY123" s="8"/>
      <c r="WZ123" s="8"/>
      <c r="XA123" s="8"/>
      <c r="XB123" s="8"/>
      <c r="XC123" s="8"/>
      <c r="XD123" s="8"/>
      <c r="XE123" s="8"/>
      <c r="XF123" s="8"/>
      <c r="XG123" s="8"/>
      <c r="XH123" s="8"/>
      <c r="XI123" s="8"/>
      <c r="XJ123" s="8"/>
      <c r="XK123" s="8"/>
      <c r="XL123" s="8"/>
      <c r="XM123" s="8"/>
      <c r="XN123" s="8"/>
      <c r="XO123" s="8"/>
      <c r="XP123" s="8"/>
      <c r="XQ123" s="8"/>
      <c r="XR123" s="8"/>
      <c r="XS123" s="8"/>
      <c r="XT123" s="8"/>
      <c r="XU123" s="8"/>
      <c r="XV123" s="8"/>
      <c r="XW123" s="8"/>
      <c r="XX123" s="8"/>
      <c r="XY123" s="8"/>
      <c r="XZ123" s="8"/>
      <c r="YA123" s="8"/>
      <c r="YB123" s="8"/>
      <c r="YC123" s="8"/>
      <c r="YD123" s="8"/>
      <c r="YE123" s="8"/>
      <c r="YF123" s="8"/>
      <c r="YG123" s="8"/>
      <c r="YH123" s="8"/>
      <c r="YI123" s="8"/>
      <c r="YJ123" s="8"/>
      <c r="YK123" s="8"/>
      <c r="YL123" s="8"/>
      <c r="YM123" s="8"/>
      <c r="YN123" s="8"/>
      <c r="YO123" s="8"/>
      <c r="YP123" s="8"/>
      <c r="YQ123" s="8"/>
      <c r="YR123" s="8"/>
      <c r="YS123" s="8"/>
      <c r="YT123" s="8"/>
      <c r="YU123" s="8"/>
      <c r="YV123" s="8"/>
      <c r="YW123" s="8"/>
      <c r="YX123" s="8"/>
      <c r="YY123" s="8"/>
      <c r="YZ123" s="8"/>
      <c r="ZA123" s="8"/>
      <c r="ZB123" s="8"/>
      <c r="ZC123" s="8"/>
      <c r="ZD123" s="8"/>
      <c r="ZE123" s="8"/>
      <c r="ZF123" s="8"/>
      <c r="ZG123" s="8"/>
      <c r="ZH123" s="8"/>
      <c r="ZI123" s="8"/>
      <c r="ZJ123" s="8"/>
      <c r="ZK123" s="8"/>
      <c r="ZL123" s="8"/>
      <c r="ZM123" s="8"/>
      <c r="ZN123" s="8"/>
      <c r="ZO123" s="8"/>
      <c r="ZP123" s="8"/>
      <c r="ZQ123" s="8"/>
      <c r="ZR123" s="8"/>
      <c r="ZS123" s="8"/>
      <c r="ZT123" s="8"/>
      <c r="ZU123" s="8"/>
      <c r="ZV123" s="8"/>
      <c r="ZW123" s="8"/>
      <c r="ZX123" s="8"/>
      <c r="ZY123" s="8"/>
      <c r="ZZ123" s="8"/>
      <c r="AAA123" s="8"/>
      <c r="AAB123" s="8"/>
      <c r="AAC123" s="8"/>
      <c r="AAD123" s="8"/>
      <c r="AAE123" s="8"/>
      <c r="AAF123" s="8"/>
      <c r="AAG123" s="8"/>
      <c r="AAH123" s="8"/>
      <c r="AAI123" s="8"/>
      <c r="AAJ123" s="8"/>
      <c r="AAK123" s="8"/>
      <c r="AAL123" s="8"/>
      <c r="AAM123" s="8"/>
      <c r="AAN123" s="8"/>
      <c r="AAO123" s="8"/>
      <c r="AAP123" s="8"/>
      <c r="AAQ123" s="8"/>
      <c r="AAR123" s="8"/>
      <c r="AAS123" s="8"/>
      <c r="AAT123" s="8"/>
      <c r="AAU123" s="8"/>
      <c r="AAV123" s="8"/>
      <c r="AAW123" s="8"/>
      <c r="AAX123" s="8"/>
      <c r="AAY123" s="8"/>
      <c r="AAZ123" s="8"/>
      <c r="ABA123" s="8"/>
      <c r="ABB123" s="8"/>
      <c r="ABC123" s="8"/>
      <c r="ABD123" s="8"/>
      <c r="ABE123" s="8"/>
      <c r="ABF123" s="8"/>
      <c r="ABG123" s="8"/>
      <c r="ABH123" s="8"/>
      <c r="ABI123" s="8"/>
      <c r="ABJ123" s="8"/>
      <c r="ABK123" s="8"/>
      <c r="ABL123" s="8"/>
      <c r="ABM123" s="8"/>
      <c r="ABN123" s="8"/>
      <c r="ABO123" s="8"/>
      <c r="ABP123" s="8"/>
      <c r="ABQ123" s="8"/>
      <c r="ABR123" s="8"/>
      <c r="ABS123" s="8"/>
      <c r="ABT123" s="8"/>
      <c r="ABU123" s="8"/>
      <c r="ABV123" s="8"/>
      <c r="ABW123" s="8"/>
      <c r="ABX123" s="8"/>
      <c r="ABY123" s="8"/>
      <c r="ABZ123" s="8"/>
      <c r="ACA123" s="8"/>
      <c r="ACB123" s="8"/>
      <c r="ACC123" s="8"/>
      <c r="ACD123" s="8"/>
      <c r="ACE123" s="8"/>
      <c r="ACF123" s="8"/>
      <c r="ACG123" s="8"/>
      <c r="ACH123" s="8"/>
      <c r="ACI123" s="8"/>
      <c r="ACJ123" s="8"/>
      <c r="ACK123" s="8"/>
      <c r="ACL123" s="8"/>
      <c r="ACM123" s="8"/>
      <c r="ACN123" s="8"/>
      <c r="ACO123" s="8"/>
      <c r="ACP123" s="8"/>
      <c r="ACQ123" s="8"/>
      <c r="ACR123" s="8"/>
      <c r="ACS123" s="8"/>
      <c r="ACT123" s="8"/>
      <c r="ACU123" s="8"/>
      <c r="ACV123" s="8"/>
      <c r="ACW123" s="8"/>
      <c r="ACX123" s="8"/>
      <c r="ACY123" s="8"/>
      <c r="ACZ123" s="8"/>
      <c r="ADA123" s="8"/>
      <c r="ADB123" s="8"/>
      <c r="ADC123" s="8"/>
      <c r="ADD123" s="8"/>
      <c r="ADE123" s="8"/>
      <c r="ADF123" s="8"/>
      <c r="ADG123" s="8"/>
      <c r="ADH123" s="8"/>
      <c r="ADI123" s="8"/>
      <c r="ADJ123" s="8"/>
      <c r="ADK123" s="8"/>
      <c r="ADL123" s="8"/>
      <c r="ADM123" s="8"/>
      <c r="ADN123" s="8"/>
      <c r="ADO123" s="8"/>
      <c r="ADP123" s="8"/>
      <c r="ADQ123" s="8"/>
      <c r="ADR123" s="8"/>
      <c r="ADS123" s="8"/>
      <c r="ADT123" s="8"/>
      <c r="ADU123" s="8"/>
      <c r="ADV123" s="8"/>
      <c r="ADW123" s="8"/>
      <c r="ADX123" s="8"/>
      <c r="ADY123" s="8"/>
      <c r="ADZ123" s="8"/>
      <c r="AEA123" s="8"/>
      <c r="AEB123" s="8"/>
      <c r="AEC123" s="8"/>
      <c r="AED123" s="8"/>
      <c r="AEE123" s="8"/>
      <c r="AEF123" s="8"/>
      <c r="AEG123" s="8"/>
      <c r="AEH123" s="8"/>
      <c r="AEI123" s="8"/>
      <c r="AEJ123" s="8"/>
      <c r="AEK123" s="8"/>
      <c r="AEL123" s="8"/>
      <c r="AEM123" s="8"/>
      <c r="AEN123" s="8"/>
      <c r="AEO123" s="8"/>
      <c r="AEP123" s="8"/>
      <c r="AEQ123" s="8"/>
      <c r="AER123" s="8"/>
      <c r="AES123" s="8"/>
      <c r="AET123" s="8"/>
      <c r="AEU123" s="8"/>
      <c r="AEV123" s="8"/>
      <c r="AEW123" s="8"/>
      <c r="AEX123" s="8"/>
      <c r="AEY123" s="8"/>
      <c r="AEZ123" s="8"/>
      <c r="AFA123" s="8"/>
      <c r="AFB123" s="8"/>
      <c r="AFC123" s="8"/>
      <c r="AFD123" s="8"/>
      <c r="AFE123" s="8"/>
      <c r="AFF123" s="8"/>
      <c r="AFG123" s="8"/>
      <c r="AFH123" s="8"/>
      <c r="AFI123" s="8"/>
      <c r="AFJ123" s="8"/>
      <c r="AFK123" s="8"/>
      <c r="AFL123" s="8"/>
      <c r="AFM123" s="8"/>
      <c r="AFN123" s="8"/>
      <c r="AFO123" s="8"/>
      <c r="AFP123" s="8"/>
      <c r="AFQ123" s="8"/>
      <c r="AFR123" s="8"/>
      <c r="AFS123" s="8"/>
      <c r="AFT123" s="8"/>
      <c r="AFU123" s="8"/>
      <c r="AFV123" s="8"/>
      <c r="AFW123" s="8"/>
      <c r="AFX123" s="8"/>
      <c r="AFY123" s="8"/>
      <c r="AFZ123" s="8"/>
      <c r="AGA123" s="8"/>
      <c r="AGB123" s="8"/>
      <c r="AGC123" s="8"/>
      <c r="AGD123" s="8"/>
      <c r="AGE123" s="8"/>
      <c r="AGF123" s="8"/>
      <c r="AGG123" s="8"/>
      <c r="AGH123" s="8"/>
      <c r="AGI123" s="8"/>
      <c r="AGJ123" s="8"/>
      <c r="AGK123" s="8"/>
      <c r="AGL123" s="8"/>
      <c r="AGM123" s="8"/>
      <c r="AGN123" s="8"/>
      <c r="AGO123" s="8"/>
      <c r="AGP123" s="8"/>
      <c r="AGQ123" s="8"/>
      <c r="AGR123" s="8"/>
      <c r="AGS123" s="8"/>
      <c r="AGT123" s="8"/>
      <c r="AGU123" s="8"/>
      <c r="AGV123" s="8"/>
      <c r="AGW123" s="8"/>
      <c r="AGX123" s="8"/>
      <c r="AGY123" s="8"/>
      <c r="AGZ123" s="8"/>
      <c r="AHA123" s="8"/>
      <c r="AHB123" s="8"/>
      <c r="AHC123" s="8"/>
      <c r="AHD123" s="8"/>
      <c r="AHE123" s="8"/>
      <c r="AHF123" s="8"/>
      <c r="AHG123" s="8"/>
      <c r="AHH123" s="8"/>
      <c r="AHI123" s="8"/>
      <c r="AHJ123" s="8"/>
      <c r="AHK123" s="8"/>
      <c r="AHL123" s="8"/>
      <c r="AHM123" s="8"/>
      <c r="AHN123" s="8"/>
      <c r="AHO123" s="8"/>
      <c r="AHP123" s="8"/>
      <c r="AHQ123" s="8"/>
      <c r="AHR123" s="8"/>
      <c r="AHS123" s="8"/>
      <c r="AHT123" s="8"/>
      <c r="AHU123" s="8"/>
      <c r="AHV123" s="8"/>
      <c r="AHW123" s="8"/>
      <c r="AHX123" s="8"/>
      <c r="AHY123" s="8"/>
      <c r="AHZ123" s="8"/>
      <c r="AIA123" s="8"/>
      <c r="AIB123" s="8"/>
      <c r="AIC123" s="8"/>
      <c r="AID123" s="8"/>
      <c r="AIE123" s="8"/>
      <c r="AIF123" s="8"/>
      <c r="AIG123" s="8"/>
      <c r="AIH123" s="8"/>
      <c r="AII123" s="8"/>
      <c r="AIJ123" s="8"/>
      <c r="AIK123" s="8"/>
      <c r="AIL123" s="8"/>
      <c r="AIM123" s="8"/>
      <c r="AIN123" s="8"/>
      <c r="AIO123" s="8"/>
      <c r="AIP123" s="8"/>
      <c r="AIQ123" s="8"/>
      <c r="AIR123" s="8"/>
      <c r="AIS123" s="8"/>
      <c r="AIT123" s="8"/>
      <c r="AIU123" s="8"/>
      <c r="AIV123" s="8"/>
      <c r="AIW123" s="8"/>
      <c r="AIX123" s="8"/>
      <c r="AIY123" s="8"/>
      <c r="AIZ123" s="8"/>
      <c r="AJA123" s="8"/>
      <c r="AJB123" s="8"/>
      <c r="AJC123" s="8"/>
      <c r="AJD123" s="8"/>
      <c r="AJE123" s="8"/>
      <c r="AJF123" s="8"/>
      <c r="AJG123" s="8"/>
      <c r="AJH123" s="8"/>
      <c r="AJI123" s="8"/>
      <c r="AJJ123" s="8"/>
      <c r="AJK123" s="8"/>
      <c r="AJL123" s="8"/>
      <c r="AJM123" s="8"/>
      <c r="AJN123" s="8"/>
      <c r="AJO123" s="8"/>
      <c r="AJP123" s="8"/>
      <c r="AJQ123" s="8"/>
      <c r="AJR123" s="8"/>
      <c r="AJS123" s="8"/>
      <c r="AJT123" s="8"/>
      <c r="AJU123" s="8"/>
      <c r="AJV123" s="8"/>
      <c r="AJW123" s="8"/>
      <c r="AJX123" s="8"/>
      <c r="AJY123" s="8"/>
      <c r="AJZ123" s="8"/>
      <c r="AKA123" s="8"/>
      <c r="AKB123" s="8"/>
      <c r="AKC123" s="8"/>
      <c r="AKD123" s="8"/>
      <c r="AKE123" s="8"/>
      <c r="AKF123" s="8"/>
      <c r="AKG123" s="8"/>
      <c r="AKH123" s="8"/>
      <c r="AKI123" s="8"/>
      <c r="AKJ123" s="8"/>
      <c r="AKK123" s="8"/>
      <c r="AKL123" s="8"/>
      <c r="AKM123" s="8"/>
      <c r="AKN123" s="8"/>
      <c r="AKO123" s="8"/>
      <c r="AKP123" s="8"/>
      <c r="AKQ123" s="8"/>
      <c r="AKR123" s="8"/>
      <c r="AKS123" s="8"/>
      <c r="AKT123" s="8"/>
      <c r="AKU123" s="8"/>
      <c r="AKV123" s="8"/>
      <c r="AKW123" s="8"/>
      <c r="AKX123" s="8"/>
      <c r="AKY123" s="8"/>
      <c r="AKZ123" s="8"/>
      <c r="ALA123" s="8"/>
      <c r="ALB123" s="8"/>
      <c r="ALC123" s="8"/>
      <c r="ALD123" s="8"/>
      <c r="ALE123" s="8"/>
      <c r="ALF123" s="8"/>
      <c r="ALG123" s="8"/>
      <c r="ALH123" s="8"/>
      <c r="ALI123" s="8"/>
      <c r="ALJ123" s="8"/>
      <c r="ALK123" s="8"/>
      <c r="ALL123" s="8"/>
      <c r="ALM123" s="8"/>
      <c r="ALN123" s="8"/>
      <c r="ALO123" s="8"/>
      <c r="ALP123" s="8"/>
      <c r="ALQ123" s="8"/>
      <c r="ALR123" s="8"/>
      <c r="ALS123" s="8"/>
      <c r="ALT123" s="8"/>
      <c r="ALU123" s="8"/>
      <c r="ALV123" s="8"/>
      <c r="ALW123" s="8"/>
      <c r="ALX123" s="8"/>
      <c r="ALY123" s="8"/>
      <c r="ALZ123" s="8"/>
      <c r="AMA123" s="8"/>
      <c r="AMB123" s="8"/>
      <c r="AMC123" s="8"/>
      <c r="AMD123" s="8"/>
      <c r="AME123" s="8"/>
      <c r="AMF123" s="8"/>
      <c r="AMG123" s="8"/>
      <c r="AMH123" s="8"/>
      <c r="AMI123" s="8"/>
      <c r="AMJ123" s="8"/>
      <c r="AMK123" s="8"/>
      <c r="AML123" s="8"/>
      <c r="AMM123" s="8"/>
      <c r="AMN123" s="8"/>
      <c r="AMO123" s="8"/>
      <c r="AMP123" s="8"/>
      <c r="AMQ123" s="8"/>
      <c r="AMR123" s="8"/>
      <c r="AMS123" s="8"/>
      <c r="AMT123" s="8"/>
      <c r="AMU123" s="8"/>
      <c r="AMV123" s="8"/>
      <c r="AMW123" s="8"/>
      <c r="AMX123" s="8"/>
      <c r="AMY123" s="8"/>
      <c r="AMZ123" s="8"/>
      <c r="ANA123" s="8"/>
      <c r="ANB123" s="8"/>
      <c r="ANC123" s="8"/>
      <c r="AND123" s="8"/>
      <c r="ANE123" s="8"/>
      <c r="ANF123" s="8"/>
      <c r="ANG123" s="8"/>
      <c r="ANH123" s="8"/>
      <c r="ANI123" s="8"/>
      <c r="ANJ123" s="8"/>
      <c r="ANK123" s="8"/>
      <c r="ANL123" s="8"/>
      <c r="ANM123" s="8"/>
      <c r="ANN123" s="8"/>
      <c r="ANO123" s="8"/>
      <c r="ANP123" s="8"/>
      <c r="ANQ123" s="8"/>
      <c r="ANR123" s="8"/>
      <c r="ANS123" s="8"/>
      <c r="ANT123" s="8"/>
      <c r="ANU123" s="8"/>
      <c r="ANV123" s="8"/>
      <c r="ANW123" s="8"/>
      <c r="ANX123" s="8"/>
      <c r="ANY123" s="8"/>
      <c r="ANZ123" s="8"/>
      <c r="AOA123" s="8"/>
      <c r="AOB123" s="8"/>
      <c r="AOC123" s="8"/>
      <c r="AOD123" s="8"/>
      <c r="AOE123" s="8"/>
      <c r="AOF123" s="8"/>
      <c r="AOG123" s="8"/>
      <c r="AOH123" s="8"/>
      <c r="AOI123" s="8"/>
      <c r="AOJ123" s="8"/>
      <c r="AOK123" s="8"/>
      <c r="AOL123" s="8"/>
      <c r="AOM123" s="8"/>
      <c r="AON123" s="8"/>
      <c r="AOO123" s="8"/>
      <c r="AOP123" s="8"/>
      <c r="AOQ123" s="8"/>
      <c r="AOR123" s="8"/>
      <c r="AOS123" s="8"/>
      <c r="AOT123" s="8"/>
      <c r="AOU123" s="8"/>
      <c r="AOV123" s="8"/>
      <c r="AOW123" s="8"/>
      <c r="AOX123" s="8"/>
      <c r="AOY123" s="8"/>
      <c r="AOZ123" s="8"/>
      <c r="APA123" s="8"/>
      <c r="APB123" s="8"/>
      <c r="APC123" s="8"/>
      <c r="APD123" s="8"/>
      <c r="APE123" s="8"/>
      <c r="APF123" s="8"/>
      <c r="APG123" s="8"/>
      <c r="APH123" s="8"/>
      <c r="API123" s="8"/>
      <c r="APJ123" s="8"/>
      <c r="APK123" s="8"/>
      <c r="APL123" s="8"/>
      <c r="APM123" s="8"/>
      <c r="APN123" s="8"/>
      <c r="APO123" s="8"/>
      <c r="APP123" s="8"/>
      <c r="APQ123" s="8"/>
      <c r="APR123" s="8"/>
      <c r="APS123" s="8"/>
      <c r="APT123" s="8"/>
      <c r="APU123" s="8"/>
      <c r="APV123" s="8"/>
      <c r="APW123" s="8"/>
      <c r="APX123" s="8"/>
      <c r="APY123" s="8"/>
      <c r="APZ123" s="8"/>
      <c r="AQA123" s="8"/>
      <c r="AQB123" s="8"/>
      <c r="AQC123" s="8"/>
      <c r="AQD123" s="8"/>
      <c r="AQE123" s="8"/>
      <c r="AQF123" s="8"/>
      <c r="AQG123" s="8"/>
      <c r="AQH123" s="8"/>
      <c r="AQI123" s="8"/>
      <c r="AQJ123" s="8"/>
      <c r="AQK123" s="8"/>
      <c r="AQL123" s="8"/>
      <c r="AQM123" s="8"/>
      <c r="AQN123" s="8"/>
      <c r="AQO123" s="8"/>
      <c r="AQP123" s="8"/>
      <c r="AQQ123" s="8"/>
      <c r="AQR123" s="8"/>
      <c r="AQS123" s="8"/>
      <c r="AQT123" s="8"/>
      <c r="AQU123" s="8"/>
      <c r="AQV123" s="8"/>
      <c r="AQW123" s="8"/>
      <c r="AQX123" s="8"/>
      <c r="AQY123" s="8"/>
      <c r="AQZ123" s="8"/>
      <c r="ARA123" s="8"/>
      <c r="ARB123" s="8"/>
      <c r="ARC123" s="8"/>
      <c r="ARD123" s="8"/>
      <c r="ARE123" s="8"/>
      <c r="ARF123" s="8"/>
      <c r="ARG123" s="8"/>
      <c r="ARH123" s="8"/>
      <c r="ARI123" s="8"/>
      <c r="ARJ123" s="8"/>
      <c r="ARK123" s="8"/>
      <c r="ARL123" s="8"/>
      <c r="ARM123" s="8"/>
      <c r="ARN123" s="8"/>
    </row>
    <row r="124" spans="1:1158" ht="23.1" customHeight="1" thickBot="1" x14ac:dyDescent="0.3">
      <c r="A124" s="155"/>
      <c r="B124" s="48" t="s">
        <v>240</v>
      </c>
      <c r="C124" s="101"/>
      <c r="D124" s="48" t="s">
        <v>241</v>
      </c>
      <c r="E124" s="55">
        <v>7</v>
      </c>
      <c r="F124" s="56">
        <v>34</v>
      </c>
      <c r="G124" s="57">
        <v>107</v>
      </c>
      <c r="H124" s="49" t="s">
        <v>242</v>
      </c>
      <c r="I124" s="89">
        <v>122</v>
      </c>
      <c r="J124" s="90">
        <v>122</v>
      </c>
      <c r="K124" s="89">
        <v>29</v>
      </c>
      <c r="L124" s="91">
        <v>32</v>
      </c>
      <c r="M124" s="90">
        <v>254</v>
      </c>
      <c r="N124" s="90">
        <v>283</v>
      </c>
      <c r="O124" s="89">
        <v>33</v>
      </c>
      <c r="P124" s="91">
        <v>37</v>
      </c>
      <c r="Q124" s="91">
        <f t="shared" si="30"/>
        <v>912</v>
      </c>
      <c r="R124" s="161"/>
      <c r="S124" s="55">
        <v>41</v>
      </c>
      <c r="T124" s="57"/>
      <c r="U124" s="56">
        <v>5</v>
      </c>
      <c r="V124" s="56"/>
      <c r="W124" s="55">
        <v>12</v>
      </c>
      <c r="X124" s="57">
        <v>14</v>
      </c>
      <c r="Y124" s="56">
        <v>10</v>
      </c>
      <c r="Z124" s="56">
        <v>7</v>
      </c>
      <c r="AA124" s="67">
        <v>4</v>
      </c>
      <c r="AB124" s="57">
        <v>172</v>
      </c>
      <c r="AC124" s="161"/>
      <c r="AD124" s="55">
        <v>6</v>
      </c>
      <c r="AE124" s="57"/>
      <c r="AF124" s="56">
        <v>4</v>
      </c>
      <c r="AG124" s="56"/>
      <c r="AH124" s="55">
        <v>179</v>
      </c>
      <c r="AI124" s="57">
        <v>176</v>
      </c>
      <c r="AJ124" s="56">
        <v>69</v>
      </c>
      <c r="AK124" s="56">
        <v>100</v>
      </c>
      <c r="AL124" s="55">
        <v>76</v>
      </c>
      <c r="AM124" s="57">
        <v>63</v>
      </c>
      <c r="AN124" s="56">
        <v>47</v>
      </c>
      <c r="AO124" s="56">
        <v>51</v>
      </c>
      <c r="AP124" s="55">
        <v>24</v>
      </c>
      <c r="AQ124" s="57">
        <v>34</v>
      </c>
      <c r="AR124" s="56">
        <v>15</v>
      </c>
      <c r="AS124" s="56">
        <v>26</v>
      </c>
      <c r="AT124" s="55">
        <v>16</v>
      </c>
      <c r="AU124" s="57">
        <v>18</v>
      </c>
      <c r="AV124" s="56">
        <v>9</v>
      </c>
      <c r="AW124" s="56">
        <v>6</v>
      </c>
      <c r="AX124" s="55">
        <v>3</v>
      </c>
      <c r="AY124" s="57"/>
      <c r="AZ124" s="56"/>
      <c r="BA124" s="57"/>
      <c r="BB124" s="164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  <c r="OH124" s="8"/>
      <c r="OI124" s="8"/>
      <c r="OJ124" s="8"/>
      <c r="OK124" s="8"/>
      <c r="OL124" s="8"/>
      <c r="OM124" s="8"/>
      <c r="ON124" s="8"/>
      <c r="OO124" s="8"/>
      <c r="OP124" s="8"/>
      <c r="OQ124" s="8"/>
      <c r="OR124" s="8"/>
      <c r="OS124" s="8"/>
      <c r="OT124" s="8"/>
      <c r="OU124" s="8"/>
      <c r="OV124" s="8"/>
      <c r="OW124" s="8"/>
      <c r="OX124" s="8"/>
      <c r="OY124" s="8"/>
      <c r="OZ124" s="8"/>
      <c r="PA124" s="8"/>
      <c r="PB124" s="8"/>
      <c r="PC124" s="8"/>
      <c r="PD124" s="8"/>
      <c r="PE124" s="8"/>
      <c r="PF124" s="8"/>
      <c r="PG124" s="8"/>
      <c r="PH124" s="8"/>
      <c r="PI124" s="8"/>
      <c r="PJ124" s="8"/>
      <c r="PK124" s="8"/>
      <c r="PL124" s="8"/>
      <c r="PM124" s="8"/>
      <c r="PN124" s="8"/>
      <c r="PO124" s="8"/>
      <c r="PP124" s="8"/>
      <c r="PQ124" s="8"/>
      <c r="PR124" s="8"/>
      <c r="PS124" s="8"/>
      <c r="PT124" s="8"/>
      <c r="PU124" s="8"/>
      <c r="PV124" s="8"/>
      <c r="PW124" s="8"/>
      <c r="PX124" s="8"/>
      <c r="PY124" s="8"/>
      <c r="PZ124" s="8"/>
      <c r="QA124" s="8"/>
      <c r="QB124" s="8"/>
      <c r="QC124" s="8"/>
      <c r="QD124" s="8"/>
      <c r="QE124" s="8"/>
      <c r="QF124" s="8"/>
      <c r="QG124" s="8"/>
      <c r="QH124" s="8"/>
      <c r="QI124" s="8"/>
      <c r="QJ124" s="8"/>
      <c r="QK124" s="8"/>
      <c r="QL124" s="8"/>
      <c r="QM124" s="8"/>
      <c r="QN124" s="8"/>
      <c r="QO124" s="8"/>
      <c r="QP124" s="8"/>
      <c r="QQ124" s="8"/>
      <c r="QR124" s="8"/>
      <c r="QS124" s="8"/>
      <c r="QT124" s="8"/>
      <c r="QU124" s="8"/>
      <c r="QV124" s="8"/>
      <c r="QW124" s="8"/>
      <c r="QX124" s="8"/>
      <c r="QY124" s="8"/>
      <c r="QZ124" s="8"/>
      <c r="RA124" s="8"/>
      <c r="RB124" s="8"/>
      <c r="RC124" s="8"/>
      <c r="RD124" s="8"/>
      <c r="RE124" s="8"/>
      <c r="RF124" s="8"/>
      <c r="RG124" s="8"/>
      <c r="RH124" s="8"/>
      <c r="RI124" s="8"/>
      <c r="RJ124" s="8"/>
      <c r="RK124" s="8"/>
      <c r="RL124" s="8"/>
      <c r="RM124" s="8"/>
      <c r="RN124" s="8"/>
      <c r="RO124" s="8"/>
      <c r="RP124" s="8"/>
      <c r="RQ124" s="8"/>
      <c r="RR124" s="8"/>
      <c r="RS124" s="8"/>
      <c r="RT124" s="8"/>
      <c r="RU124" s="8"/>
      <c r="RV124" s="8"/>
      <c r="RW124" s="8"/>
      <c r="RX124" s="8"/>
      <c r="RY124" s="8"/>
      <c r="RZ124" s="8"/>
      <c r="SA124" s="8"/>
      <c r="SB124" s="8"/>
      <c r="SC124" s="8"/>
      <c r="SD124" s="8"/>
      <c r="SE124" s="8"/>
      <c r="SF124" s="8"/>
      <c r="SG124" s="8"/>
      <c r="SH124" s="8"/>
      <c r="SI124" s="8"/>
      <c r="SJ124" s="8"/>
      <c r="SK124" s="8"/>
      <c r="SL124" s="8"/>
      <c r="SM124" s="8"/>
      <c r="SN124" s="8"/>
      <c r="SO124" s="8"/>
      <c r="SP124" s="8"/>
      <c r="SQ124" s="8"/>
      <c r="SR124" s="8"/>
      <c r="SS124" s="8"/>
      <c r="ST124" s="8"/>
      <c r="SU124" s="8"/>
      <c r="SV124" s="8"/>
      <c r="SW124" s="8"/>
      <c r="SX124" s="8"/>
      <c r="SY124" s="8"/>
      <c r="SZ124" s="8"/>
      <c r="TA124" s="8"/>
      <c r="TB124" s="8"/>
      <c r="TC124" s="8"/>
      <c r="TD124" s="8"/>
      <c r="TE124" s="8"/>
      <c r="TF124" s="8"/>
      <c r="TG124" s="8"/>
      <c r="TH124" s="8"/>
      <c r="TI124" s="8"/>
      <c r="TJ124" s="8"/>
      <c r="TK124" s="8"/>
      <c r="TL124" s="8"/>
      <c r="TM124" s="8"/>
      <c r="TN124" s="8"/>
      <c r="TO124" s="8"/>
      <c r="TP124" s="8"/>
      <c r="TQ124" s="8"/>
      <c r="TR124" s="8"/>
      <c r="TS124" s="8"/>
      <c r="TT124" s="8"/>
      <c r="TU124" s="8"/>
      <c r="TV124" s="8"/>
      <c r="TW124" s="8"/>
      <c r="TX124" s="8"/>
      <c r="TY124" s="8"/>
      <c r="TZ124" s="8"/>
      <c r="UA124" s="8"/>
      <c r="UB124" s="8"/>
      <c r="UC124" s="8"/>
      <c r="UD124" s="8"/>
      <c r="UE124" s="8"/>
      <c r="UF124" s="8"/>
      <c r="UG124" s="8"/>
      <c r="UH124" s="8"/>
      <c r="UI124" s="8"/>
      <c r="UJ124" s="8"/>
      <c r="UK124" s="8"/>
      <c r="UL124" s="8"/>
      <c r="UM124" s="8"/>
      <c r="UN124" s="8"/>
      <c r="UO124" s="8"/>
      <c r="UP124" s="8"/>
      <c r="UQ124" s="8"/>
      <c r="UR124" s="8"/>
      <c r="US124" s="8"/>
      <c r="UT124" s="8"/>
      <c r="UU124" s="8"/>
      <c r="UV124" s="8"/>
      <c r="UW124" s="8"/>
      <c r="UX124" s="8"/>
      <c r="UY124" s="8"/>
      <c r="UZ124" s="8"/>
      <c r="VA124" s="8"/>
      <c r="VB124" s="8"/>
      <c r="VC124" s="8"/>
      <c r="VD124" s="8"/>
      <c r="VE124" s="8"/>
      <c r="VF124" s="8"/>
      <c r="VG124" s="8"/>
      <c r="VH124" s="8"/>
      <c r="VI124" s="8"/>
      <c r="VJ124" s="8"/>
      <c r="VK124" s="8"/>
      <c r="VL124" s="8"/>
      <c r="VM124" s="8"/>
      <c r="VN124" s="8"/>
      <c r="VO124" s="8"/>
      <c r="VP124" s="8"/>
      <c r="VQ124" s="8"/>
      <c r="VR124" s="8"/>
      <c r="VS124" s="8"/>
      <c r="VT124" s="8"/>
      <c r="VU124" s="8"/>
      <c r="VV124" s="8"/>
      <c r="VW124" s="8"/>
      <c r="VX124" s="8"/>
      <c r="VY124" s="8"/>
      <c r="VZ124" s="8"/>
      <c r="WA124" s="8"/>
      <c r="WB124" s="8"/>
      <c r="WC124" s="8"/>
      <c r="WD124" s="8"/>
      <c r="WE124" s="8"/>
      <c r="WF124" s="8"/>
      <c r="WG124" s="8"/>
      <c r="WH124" s="8"/>
      <c r="WI124" s="8"/>
      <c r="WJ124" s="8"/>
      <c r="WK124" s="8"/>
      <c r="WL124" s="8"/>
      <c r="WM124" s="8"/>
      <c r="WN124" s="8"/>
      <c r="WO124" s="8"/>
      <c r="WP124" s="8"/>
      <c r="WQ124" s="8"/>
      <c r="WR124" s="8"/>
      <c r="WS124" s="8"/>
      <c r="WT124" s="8"/>
      <c r="WU124" s="8"/>
      <c r="WV124" s="8"/>
      <c r="WW124" s="8"/>
      <c r="WX124" s="8"/>
      <c r="WY124" s="8"/>
      <c r="WZ124" s="8"/>
      <c r="XA124" s="8"/>
      <c r="XB124" s="8"/>
      <c r="XC124" s="8"/>
      <c r="XD124" s="8"/>
      <c r="XE124" s="8"/>
      <c r="XF124" s="8"/>
      <c r="XG124" s="8"/>
      <c r="XH124" s="8"/>
      <c r="XI124" s="8"/>
      <c r="XJ124" s="8"/>
      <c r="XK124" s="8"/>
      <c r="XL124" s="8"/>
      <c r="XM124" s="8"/>
      <c r="XN124" s="8"/>
      <c r="XO124" s="8"/>
      <c r="XP124" s="8"/>
      <c r="XQ124" s="8"/>
      <c r="XR124" s="8"/>
      <c r="XS124" s="8"/>
      <c r="XT124" s="8"/>
      <c r="XU124" s="8"/>
      <c r="XV124" s="8"/>
      <c r="XW124" s="8"/>
      <c r="XX124" s="8"/>
      <c r="XY124" s="8"/>
      <c r="XZ124" s="8"/>
      <c r="YA124" s="8"/>
      <c r="YB124" s="8"/>
      <c r="YC124" s="8"/>
      <c r="YD124" s="8"/>
      <c r="YE124" s="8"/>
      <c r="YF124" s="8"/>
      <c r="YG124" s="8"/>
      <c r="YH124" s="8"/>
      <c r="YI124" s="8"/>
      <c r="YJ124" s="8"/>
      <c r="YK124" s="8"/>
      <c r="YL124" s="8"/>
      <c r="YM124" s="8"/>
      <c r="YN124" s="8"/>
      <c r="YO124" s="8"/>
      <c r="YP124" s="8"/>
      <c r="YQ124" s="8"/>
      <c r="YR124" s="8"/>
      <c r="YS124" s="8"/>
      <c r="YT124" s="8"/>
      <c r="YU124" s="8"/>
      <c r="YV124" s="8"/>
      <c r="YW124" s="8"/>
      <c r="YX124" s="8"/>
      <c r="YY124" s="8"/>
      <c r="YZ124" s="8"/>
      <c r="ZA124" s="8"/>
      <c r="ZB124" s="8"/>
      <c r="ZC124" s="8"/>
      <c r="ZD124" s="8"/>
      <c r="ZE124" s="8"/>
      <c r="ZF124" s="8"/>
      <c r="ZG124" s="8"/>
      <c r="ZH124" s="8"/>
      <c r="ZI124" s="8"/>
      <c r="ZJ124" s="8"/>
      <c r="ZK124" s="8"/>
      <c r="ZL124" s="8"/>
      <c r="ZM124" s="8"/>
      <c r="ZN124" s="8"/>
      <c r="ZO124" s="8"/>
      <c r="ZP124" s="8"/>
      <c r="ZQ124" s="8"/>
      <c r="ZR124" s="8"/>
      <c r="ZS124" s="8"/>
      <c r="ZT124" s="8"/>
      <c r="ZU124" s="8"/>
      <c r="ZV124" s="8"/>
      <c r="ZW124" s="8"/>
      <c r="ZX124" s="8"/>
      <c r="ZY124" s="8"/>
      <c r="ZZ124" s="8"/>
      <c r="AAA124" s="8"/>
      <c r="AAB124" s="8"/>
      <c r="AAC124" s="8"/>
      <c r="AAD124" s="8"/>
      <c r="AAE124" s="8"/>
      <c r="AAF124" s="8"/>
      <c r="AAG124" s="8"/>
      <c r="AAH124" s="8"/>
      <c r="AAI124" s="8"/>
      <c r="AAJ124" s="8"/>
      <c r="AAK124" s="8"/>
      <c r="AAL124" s="8"/>
      <c r="AAM124" s="8"/>
      <c r="AAN124" s="8"/>
      <c r="AAO124" s="8"/>
      <c r="AAP124" s="8"/>
      <c r="AAQ124" s="8"/>
      <c r="AAR124" s="8"/>
      <c r="AAS124" s="8"/>
      <c r="AAT124" s="8"/>
      <c r="AAU124" s="8"/>
      <c r="AAV124" s="8"/>
      <c r="AAW124" s="8"/>
      <c r="AAX124" s="8"/>
      <c r="AAY124" s="8"/>
      <c r="AAZ124" s="8"/>
      <c r="ABA124" s="8"/>
      <c r="ABB124" s="8"/>
      <c r="ABC124" s="8"/>
      <c r="ABD124" s="8"/>
      <c r="ABE124" s="8"/>
      <c r="ABF124" s="8"/>
      <c r="ABG124" s="8"/>
      <c r="ABH124" s="8"/>
      <c r="ABI124" s="8"/>
      <c r="ABJ124" s="8"/>
      <c r="ABK124" s="8"/>
      <c r="ABL124" s="8"/>
      <c r="ABM124" s="8"/>
      <c r="ABN124" s="8"/>
      <c r="ABO124" s="8"/>
      <c r="ABP124" s="8"/>
      <c r="ABQ124" s="8"/>
      <c r="ABR124" s="8"/>
      <c r="ABS124" s="8"/>
      <c r="ABT124" s="8"/>
      <c r="ABU124" s="8"/>
      <c r="ABV124" s="8"/>
      <c r="ABW124" s="8"/>
      <c r="ABX124" s="8"/>
      <c r="ABY124" s="8"/>
      <c r="ABZ124" s="8"/>
      <c r="ACA124" s="8"/>
      <c r="ACB124" s="8"/>
      <c r="ACC124" s="8"/>
      <c r="ACD124" s="8"/>
      <c r="ACE124" s="8"/>
      <c r="ACF124" s="8"/>
      <c r="ACG124" s="8"/>
      <c r="ACH124" s="8"/>
      <c r="ACI124" s="8"/>
      <c r="ACJ124" s="8"/>
      <c r="ACK124" s="8"/>
      <c r="ACL124" s="8"/>
      <c r="ACM124" s="8"/>
      <c r="ACN124" s="8"/>
      <c r="ACO124" s="8"/>
      <c r="ACP124" s="8"/>
      <c r="ACQ124" s="8"/>
      <c r="ACR124" s="8"/>
      <c r="ACS124" s="8"/>
      <c r="ACT124" s="8"/>
      <c r="ACU124" s="8"/>
      <c r="ACV124" s="8"/>
      <c r="ACW124" s="8"/>
      <c r="ACX124" s="8"/>
      <c r="ACY124" s="8"/>
      <c r="ACZ124" s="8"/>
      <c r="ADA124" s="8"/>
      <c r="ADB124" s="8"/>
      <c r="ADC124" s="8"/>
      <c r="ADD124" s="8"/>
      <c r="ADE124" s="8"/>
      <c r="ADF124" s="8"/>
      <c r="ADG124" s="8"/>
      <c r="ADH124" s="8"/>
      <c r="ADI124" s="8"/>
      <c r="ADJ124" s="8"/>
      <c r="ADK124" s="8"/>
      <c r="ADL124" s="8"/>
      <c r="ADM124" s="8"/>
      <c r="ADN124" s="8"/>
      <c r="ADO124" s="8"/>
      <c r="ADP124" s="8"/>
      <c r="ADQ124" s="8"/>
      <c r="ADR124" s="8"/>
      <c r="ADS124" s="8"/>
      <c r="ADT124" s="8"/>
      <c r="ADU124" s="8"/>
      <c r="ADV124" s="8"/>
      <c r="ADW124" s="8"/>
      <c r="ADX124" s="8"/>
      <c r="ADY124" s="8"/>
      <c r="ADZ124" s="8"/>
      <c r="AEA124" s="8"/>
      <c r="AEB124" s="8"/>
      <c r="AEC124" s="8"/>
      <c r="AED124" s="8"/>
      <c r="AEE124" s="8"/>
      <c r="AEF124" s="8"/>
      <c r="AEG124" s="8"/>
      <c r="AEH124" s="8"/>
      <c r="AEI124" s="8"/>
      <c r="AEJ124" s="8"/>
      <c r="AEK124" s="8"/>
      <c r="AEL124" s="8"/>
      <c r="AEM124" s="8"/>
      <c r="AEN124" s="8"/>
      <c r="AEO124" s="8"/>
      <c r="AEP124" s="8"/>
      <c r="AEQ124" s="8"/>
      <c r="AER124" s="8"/>
      <c r="AES124" s="8"/>
      <c r="AET124" s="8"/>
      <c r="AEU124" s="8"/>
      <c r="AEV124" s="8"/>
      <c r="AEW124" s="8"/>
      <c r="AEX124" s="8"/>
      <c r="AEY124" s="8"/>
      <c r="AEZ124" s="8"/>
      <c r="AFA124" s="8"/>
      <c r="AFB124" s="8"/>
      <c r="AFC124" s="8"/>
      <c r="AFD124" s="8"/>
      <c r="AFE124" s="8"/>
      <c r="AFF124" s="8"/>
      <c r="AFG124" s="8"/>
      <c r="AFH124" s="8"/>
      <c r="AFI124" s="8"/>
      <c r="AFJ124" s="8"/>
      <c r="AFK124" s="8"/>
      <c r="AFL124" s="8"/>
      <c r="AFM124" s="8"/>
      <c r="AFN124" s="8"/>
      <c r="AFO124" s="8"/>
      <c r="AFP124" s="8"/>
      <c r="AFQ124" s="8"/>
      <c r="AFR124" s="8"/>
      <c r="AFS124" s="8"/>
      <c r="AFT124" s="8"/>
      <c r="AFU124" s="8"/>
      <c r="AFV124" s="8"/>
      <c r="AFW124" s="8"/>
      <c r="AFX124" s="8"/>
      <c r="AFY124" s="8"/>
      <c r="AFZ124" s="8"/>
      <c r="AGA124" s="8"/>
      <c r="AGB124" s="8"/>
      <c r="AGC124" s="8"/>
      <c r="AGD124" s="8"/>
      <c r="AGE124" s="8"/>
      <c r="AGF124" s="8"/>
      <c r="AGG124" s="8"/>
      <c r="AGH124" s="8"/>
      <c r="AGI124" s="8"/>
      <c r="AGJ124" s="8"/>
      <c r="AGK124" s="8"/>
      <c r="AGL124" s="8"/>
      <c r="AGM124" s="8"/>
      <c r="AGN124" s="8"/>
      <c r="AGO124" s="8"/>
      <c r="AGP124" s="8"/>
      <c r="AGQ124" s="8"/>
      <c r="AGR124" s="8"/>
      <c r="AGS124" s="8"/>
      <c r="AGT124" s="8"/>
      <c r="AGU124" s="8"/>
      <c r="AGV124" s="8"/>
      <c r="AGW124" s="8"/>
      <c r="AGX124" s="8"/>
      <c r="AGY124" s="8"/>
      <c r="AGZ124" s="8"/>
      <c r="AHA124" s="8"/>
      <c r="AHB124" s="8"/>
      <c r="AHC124" s="8"/>
      <c r="AHD124" s="8"/>
      <c r="AHE124" s="8"/>
      <c r="AHF124" s="8"/>
      <c r="AHG124" s="8"/>
      <c r="AHH124" s="8"/>
      <c r="AHI124" s="8"/>
      <c r="AHJ124" s="8"/>
      <c r="AHK124" s="8"/>
      <c r="AHL124" s="8"/>
      <c r="AHM124" s="8"/>
      <c r="AHN124" s="8"/>
      <c r="AHO124" s="8"/>
      <c r="AHP124" s="8"/>
      <c r="AHQ124" s="8"/>
      <c r="AHR124" s="8"/>
      <c r="AHS124" s="8"/>
      <c r="AHT124" s="8"/>
      <c r="AHU124" s="8"/>
      <c r="AHV124" s="8"/>
      <c r="AHW124" s="8"/>
      <c r="AHX124" s="8"/>
      <c r="AHY124" s="8"/>
      <c r="AHZ124" s="8"/>
      <c r="AIA124" s="8"/>
      <c r="AIB124" s="8"/>
      <c r="AIC124" s="8"/>
      <c r="AID124" s="8"/>
      <c r="AIE124" s="8"/>
      <c r="AIF124" s="8"/>
      <c r="AIG124" s="8"/>
      <c r="AIH124" s="8"/>
      <c r="AII124" s="8"/>
      <c r="AIJ124" s="8"/>
      <c r="AIK124" s="8"/>
      <c r="AIL124" s="8"/>
      <c r="AIM124" s="8"/>
      <c r="AIN124" s="8"/>
      <c r="AIO124" s="8"/>
      <c r="AIP124" s="8"/>
      <c r="AIQ124" s="8"/>
      <c r="AIR124" s="8"/>
      <c r="AIS124" s="8"/>
      <c r="AIT124" s="8"/>
      <c r="AIU124" s="8"/>
      <c r="AIV124" s="8"/>
      <c r="AIW124" s="8"/>
      <c r="AIX124" s="8"/>
      <c r="AIY124" s="8"/>
      <c r="AIZ124" s="8"/>
      <c r="AJA124" s="8"/>
      <c r="AJB124" s="8"/>
      <c r="AJC124" s="8"/>
      <c r="AJD124" s="8"/>
      <c r="AJE124" s="8"/>
      <c r="AJF124" s="8"/>
      <c r="AJG124" s="8"/>
      <c r="AJH124" s="8"/>
      <c r="AJI124" s="8"/>
      <c r="AJJ124" s="8"/>
      <c r="AJK124" s="8"/>
      <c r="AJL124" s="8"/>
      <c r="AJM124" s="8"/>
      <c r="AJN124" s="8"/>
      <c r="AJO124" s="8"/>
      <c r="AJP124" s="8"/>
      <c r="AJQ124" s="8"/>
      <c r="AJR124" s="8"/>
      <c r="AJS124" s="8"/>
      <c r="AJT124" s="8"/>
      <c r="AJU124" s="8"/>
      <c r="AJV124" s="8"/>
      <c r="AJW124" s="8"/>
      <c r="AJX124" s="8"/>
      <c r="AJY124" s="8"/>
      <c r="AJZ124" s="8"/>
      <c r="AKA124" s="8"/>
      <c r="AKB124" s="8"/>
      <c r="AKC124" s="8"/>
      <c r="AKD124" s="8"/>
      <c r="AKE124" s="8"/>
      <c r="AKF124" s="8"/>
      <c r="AKG124" s="8"/>
      <c r="AKH124" s="8"/>
      <c r="AKI124" s="8"/>
      <c r="AKJ124" s="8"/>
      <c r="AKK124" s="8"/>
      <c r="AKL124" s="8"/>
      <c r="AKM124" s="8"/>
      <c r="AKN124" s="8"/>
      <c r="AKO124" s="8"/>
      <c r="AKP124" s="8"/>
      <c r="AKQ124" s="8"/>
      <c r="AKR124" s="8"/>
      <c r="AKS124" s="8"/>
      <c r="AKT124" s="8"/>
      <c r="AKU124" s="8"/>
      <c r="AKV124" s="8"/>
      <c r="AKW124" s="8"/>
      <c r="AKX124" s="8"/>
      <c r="AKY124" s="8"/>
      <c r="AKZ124" s="8"/>
      <c r="ALA124" s="8"/>
      <c r="ALB124" s="8"/>
      <c r="ALC124" s="8"/>
      <c r="ALD124" s="8"/>
      <c r="ALE124" s="8"/>
      <c r="ALF124" s="8"/>
      <c r="ALG124" s="8"/>
      <c r="ALH124" s="8"/>
      <c r="ALI124" s="8"/>
      <c r="ALJ124" s="8"/>
      <c r="ALK124" s="8"/>
      <c r="ALL124" s="8"/>
      <c r="ALM124" s="8"/>
      <c r="ALN124" s="8"/>
      <c r="ALO124" s="8"/>
      <c r="ALP124" s="8"/>
      <c r="ALQ124" s="8"/>
      <c r="ALR124" s="8"/>
      <c r="ALS124" s="8"/>
      <c r="ALT124" s="8"/>
      <c r="ALU124" s="8"/>
      <c r="ALV124" s="8"/>
      <c r="ALW124" s="8"/>
      <c r="ALX124" s="8"/>
      <c r="ALY124" s="8"/>
      <c r="ALZ124" s="8"/>
      <c r="AMA124" s="8"/>
      <c r="AMB124" s="8"/>
      <c r="AMC124" s="8"/>
      <c r="AMD124" s="8"/>
      <c r="AME124" s="8"/>
      <c r="AMF124" s="8"/>
      <c r="AMG124" s="8"/>
      <c r="AMH124" s="8"/>
      <c r="AMI124" s="8"/>
      <c r="AMJ124" s="8"/>
      <c r="AMK124" s="8"/>
      <c r="AML124" s="8"/>
      <c r="AMM124" s="8"/>
      <c r="AMN124" s="8"/>
      <c r="AMO124" s="8"/>
      <c r="AMP124" s="8"/>
      <c r="AMQ124" s="8"/>
      <c r="AMR124" s="8"/>
      <c r="AMS124" s="8"/>
      <c r="AMT124" s="8"/>
      <c r="AMU124" s="8"/>
      <c r="AMV124" s="8"/>
      <c r="AMW124" s="8"/>
      <c r="AMX124" s="8"/>
      <c r="AMY124" s="8"/>
      <c r="AMZ124" s="8"/>
      <c r="ANA124" s="8"/>
      <c r="ANB124" s="8"/>
      <c r="ANC124" s="8"/>
      <c r="AND124" s="8"/>
      <c r="ANE124" s="8"/>
      <c r="ANF124" s="8"/>
      <c r="ANG124" s="8"/>
      <c r="ANH124" s="8"/>
      <c r="ANI124" s="8"/>
      <c r="ANJ124" s="8"/>
      <c r="ANK124" s="8"/>
      <c r="ANL124" s="8"/>
      <c r="ANM124" s="8"/>
      <c r="ANN124" s="8"/>
      <c r="ANO124" s="8"/>
      <c r="ANP124" s="8"/>
      <c r="ANQ124" s="8"/>
      <c r="ANR124" s="8"/>
      <c r="ANS124" s="8"/>
      <c r="ANT124" s="8"/>
      <c r="ANU124" s="8"/>
      <c r="ANV124" s="8"/>
      <c r="ANW124" s="8"/>
      <c r="ANX124" s="8"/>
      <c r="ANY124" s="8"/>
      <c r="ANZ124" s="8"/>
      <c r="AOA124" s="8"/>
      <c r="AOB124" s="8"/>
      <c r="AOC124" s="8"/>
      <c r="AOD124" s="8"/>
      <c r="AOE124" s="8"/>
      <c r="AOF124" s="8"/>
      <c r="AOG124" s="8"/>
      <c r="AOH124" s="8"/>
      <c r="AOI124" s="8"/>
      <c r="AOJ124" s="8"/>
      <c r="AOK124" s="8"/>
      <c r="AOL124" s="8"/>
      <c r="AOM124" s="8"/>
      <c r="AON124" s="8"/>
      <c r="AOO124" s="8"/>
      <c r="AOP124" s="8"/>
      <c r="AOQ124" s="8"/>
      <c r="AOR124" s="8"/>
      <c r="AOS124" s="8"/>
      <c r="AOT124" s="8"/>
      <c r="AOU124" s="8"/>
      <c r="AOV124" s="8"/>
      <c r="AOW124" s="8"/>
      <c r="AOX124" s="8"/>
      <c r="AOY124" s="8"/>
      <c r="AOZ124" s="8"/>
      <c r="APA124" s="8"/>
      <c r="APB124" s="8"/>
      <c r="APC124" s="8"/>
      <c r="APD124" s="8"/>
      <c r="APE124" s="8"/>
      <c r="APF124" s="8"/>
      <c r="APG124" s="8"/>
      <c r="APH124" s="8"/>
      <c r="API124" s="8"/>
      <c r="APJ124" s="8"/>
      <c r="APK124" s="8"/>
      <c r="APL124" s="8"/>
      <c r="APM124" s="8"/>
      <c r="APN124" s="8"/>
      <c r="APO124" s="8"/>
      <c r="APP124" s="8"/>
      <c r="APQ124" s="8"/>
      <c r="APR124" s="8"/>
      <c r="APS124" s="8"/>
      <c r="APT124" s="8"/>
      <c r="APU124" s="8"/>
      <c r="APV124" s="8"/>
      <c r="APW124" s="8"/>
      <c r="APX124" s="8"/>
      <c r="APY124" s="8"/>
      <c r="APZ124" s="8"/>
      <c r="AQA124" s="8"/>
      <c r="AQB124" s="8"/>
      <c r="AQC124" s="8"/>
      <c r="AQD124" s="8"/>
      <c r="AQE124" s="8"/>
      <c r="AQF124" s="8"/>
      <c r="AQG124" s="8"/>
      <c r="AQH124" s="8"/>
      <c r="AQI124" s="8"/>
      <c r="AQJ124" s="8"/>
      <c r="AQK124" s="8"/>
      <c r="AQL124" s="8"/>
      <c r="AQM124" s="8"/>
      <c r="AQN124" s="8"/>
      <c r="AQO124" s="8"/>
      <c r="AQP124" s="8"/>
      <c r="AQQ124" s="8"/>
      <c r="AQR124" s="8"/>
      <c r="AQS124" s="8"/>
      <c r="AQT124" s="8"/>
      <c r="AQU124" s="8"/>
      <c r="AQV124" s="8"/>
      <c r="AQW124" s="8"/>
      <c r="AQX124" s="8"/>
      <c r="AQY124" s="8"/>
      <c r="AQZ124" s="8"/>
      <c r="ARA124" s="8"/>
      <c r="ARB124" s="8"/>
      <c r="ARC124" s="8"/>
      <c r="ARD124" s="8"/>
      <c r="ARE124" s="8"/>
      <c r="ARF124" s="8"/>
      <c r="ARG124" s="8"/>
      <c r="ARH124" s="8"/>
      <c r="ARI124" s="8"/>
      <c r="ARJ124" s="8"/>
      <c r="ARK124" s="8"/>
      <c r="ARL124" s="8"/>
      <c r="ARM124" s="8"/>
      <c r="ARN124" s="8"/>
    </row>
    <row r="125" spans="1:1158" ht="51" customHeight="1" thickBot="1" x14ac:dyDescent="0.3">
      <c r="A125" s="156"/>
      <c r="B125" s="92" t="s">
        <v>114</v>
      </c>
      <c r="C125" s="93"/>
      <c r="D125" s="93"/>
      <c r="E125" s="93"/>
      <c r="F125" s="93"/>
      <c r="G125" s="93"/>
      <c r="H125" s="93"/>
      <c r="I125" s="64">
        <f>I124+I123+I116+I100</f>
        <v>8132</v>
      </c>
      <c r="J125" s="65">
        <f t="shared" ref="J125:P125" si="34">J124+J123+J116+J100</f>
        <v>8343</v>
      </c>
      <c r="K125" s="64" t="s">
        <v>304</v>
      </c>
      <c r="L125" s="66" t="s">
        <v>305</v>
      </c>
      <c r="M125" s="65" t="s">
        <v>306</v>
      </c>
      <c r="N125" s="65" t="s">
        <v>307</v>
      </c>
      <c r="O125" s="64">
        <f t="shared" si="34"/>
        <v>2970</v>
      </c>
      <c r="P125" s="66">
        <f t="shared" si="34"/>
        <v>4256</v>
      </c>
      <c r="Q125" s="66">
        <f>SUM(I125:P125)</f>
        <v>23701</v>
      </c>
      <c r="R125" s="87"/>
      <c r="S125" s="64">
        <f>S124+S123+S116+S100</f>
        <v>1211</v>
      </c>
      <c r="T125" s="66">
        <f t="shared" ref="T125:AB125" si="35">T124+T123+T116+T100</f>
        <v>39</v>
      </c>
      <c r="U125" s="65">
        <f t="shared" si="35"/>
        <v>1221</v>
      </c>
      <c r="V125" s="65">
        <f t="shared" si="35"/>
        <v>37</v>
      </c>
      <c r="W125" s="64">
        <f t="shared" si="35"/>
        <v>1066</v>
      </c>
      <c r="X125" s="66">
        <f t="shared" si="35"/>
        <v>945</v>
      </c>
      <c r="Y125" s="65">
        <f t="shared" si="35"/>
        <v>423</v>
      </c>
      <c r="Z125" s="65">
        <f t="shared" si="35"/>
        <v>487</v>
      </c>
      <c r="AA125" s="72">
        <f t="shared" si="35"/>
        <v>369</v>
      </c>
      <c r="AB125" s="66">
        <f t="shared" si="35"/>
        <v>12777</v>
      </c>
      <c r="AC125" s="84"/>
      <c r="AD125" s="64">
        <f>AD124+AD123+AD116+AD100</f>
        <v>171</v>
      </c>
      <c r="AE125" s="66">
        <f t="shared" ref="AE125:BA125" si="36">AE124+AE123+AE116+AE100</f>
        <v>19</v>
      </c>
      <c r="AF125" s="65">
        <f t="shared" si="36"/>
        <v>268</v>
      </c>
      <c r="AG125" s="65">
        <f t="shared" si="36"/>
        <v>13</v>
      </c>
      <c r="AH125" s="64">
        <f t="shared" si="36"/>
        <v>6450</v>
      </c>
      <c r="AI125" s="66" t="s">
        <v>378</v>
      </c>
      <c r="AJ125" s="65" t="s">
        <v>379</v>
      </c>
      <c r="AK125" s="65">
        <f t="shared" si="36"/>
        <v>5513</v>
      </c>
      <c r="AL125" s="64">
        <f t="shared" si="36"/>
        <v>4132</v>
      </c>
      <c r="AM125" s="66">
        <f t="shared" si="36"/>
        <v>4984</v>
      </c>
      <c r="AN125" s="65">
        <f t="shared" si="36"/>
        <v>3185</v>
      </c>
      <c r="AO125" s="65" t="s">
        <v>380</v>
      </c>
      <c r="AP125" s="64">
        <f t="shared" si="36"/>
        <v>2523</v>
      </c>
      <c r="AQ125" s="66">
        <f t="shared" si="36"/>
        <v>3278</v>
      </c>
      <c r="AR125" s="65">
        <f t="shared" si="36"/>
        <v>2262</v>
      </c>
      <c r="AS125" s="65">
        <f t="shared" si="36"/>
        <v>2650</v>
      </c>
      <c r="AT125" s="64">
        <f t="shared" si="36"/>
        <v>1314</v>
      </c>
      <c r="AU125" s="66" t="s">
        <v>381</v>
      </c>
      <c r="AV125" s="65">
        <f t="shared" si="36"/>
        <v>597</v>
      </c>
      <c r="AW125" s="65">
        <f t="shared" si="36"/>
        <v>691</v>
      </c>
      <c r="AX125" s="64">
        <f t="shared" si="36"/>
        <v>155</v>
      </c>
      <c r="AY125" s="66">
        <f t="shared" si="36"/>
        <v>186</v>
      </c>
      <c r="AZ125" s="65">
        <f t="shared" si="36"/>
        <v>4</v>
      </c>
      <c r="BA125" s="66">
        <f t="shared" si="36"/>
        <v>16</v>
      </c>
      <c r="BB125" s="164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</row>
    <row r="126" spans="1:1158" ht="6.75" customHeight="1" thickBot="1" x14ac:dyDescent="0.3">
      <c r="A126" s="10"/>
      <c r="B126" s="7"/>
      <c r="C126" s="7"/>
      <c r="D126" s="6"/>
      <c r="E126" s="6"/>
      <c r="F126" s="6"/>
      <c r="G126" s="6"/>
      <c r="H126" s="6"/>
      <c r="I126" s="32"/>
      <c r="J126" s="19"/>
      <c r="K126" s="32"/>
      <c r="L126" s="33"/>
      <c r="M126" s="19"/>
      <c r="N126" s="19"/>
      <c r="O126" s="32"/>
      <c r="P126" s="33"/>
      <c r="Q126" s="33"/>
      <c r="R126" s="15"/>
      <c r="S126" s="32"/>
      <c r="T126" s="33"/>
      <c r="U126" s="19"/>
      <c r="V126" s="19"/>
      <c r="W126" s="32"/>
      <c r="X126" s="33"/>
      <c r="Y126" s="19"/>
      <c r="Z126" s="19"/>
      <c r="AA126" s="41"/>
      <c r="AB126" s="19"/>
      <c r="AC126" s="85"/>
      <c r="AD126" s="32"/>
      <c r="AE126" s="33"/>
      <c r="AF126" s="19"/>
      <c r="AG126" s="19"/>
      <c r="AH126" s="32"/>
      <c r="AI126" s="33"/>
      <c r="AJ126" s="19"/>
      <c r="AK126" s="19"/>
      <c r="AL126" s="32"/>
      <c r="AM126" s="33"/>
      <c r="AN126" s="19"/>
      <c r="AO126" s="19"/>
      <c r="AP126" s="32"/>
      <c r="AQ126" s="33"/>
      <c r="AR126" s="19"/>
      <c r="AS126" s="19"/>
      <c r="AT126" s="32"/>
      <c r="AU126" s="33"/>
      <c r="AV126" s="19"/>
      <c r="AW126" s="19"/>
      <c r="AX126" s="32"/>
      <c r="AY126" s="33"/>
      <c r="AZ126" s="19"/>
      <c r="BA126" s="33"/>
      <c r="BB126" s="164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</row>
    <row r="127" spans="1:1158" ht="55.5" customHeight="1" thickBot="1" x14ac:dyDescent="0.3">
      <c r="A127" s="92" t="s">
        <v>243</v>
      </c>
      <c r="B127" s="93"/>
      <c r="C127" s="93"/>
      <c r="D127" s="93"/>
      <c r="E127" s="93"/>
      <c r="F127" s="93"/>
      <c r="G127" s="93"/>
      <c r="H127" s="93"/>
      <c r="I127" s="55" t="s">
        <v>308</v>
      </c>
      <c r="J127" s="56" t="s">
        <v>334</v>
      </c>
      <c r="K127" s="55">
        <f>K125+K86+K45</f>
        <v>3220</v>
      </c>
      <c r="L127" s="57" t="s">
        <v>309</v>
      </c>
      <c r="M127" s="56" t="s">
        <v>310</v>
      </c>
      <c r="N127" s="56" t="s">
        <v>311</v>
      </c>
      <c r="O127" s="55" t="s">
        <v>312</v>
      </c>
      <c r="P127" s="57">
        <f>P125+P86+P45</f>
        <v>12879</v>
      </c>
      <c r="Q127" s="57">
        <f>SUM(I127:P127)</f>
        <v>16099</v>
      </c>
      <c r="R127" s="88" t="s">
        <v>313</v>
      </c>
      <c r="S127" s="55">
        <f>S125+S86+S45</f>
        <v>2841</v>
      </c>
      <c r="T127" s="57">
        <f>T125+T86+T45</f>
        <v>1063</v>
      </c>
      <c r="U127" s="56">
        <f>U125+U86+U45</f>
        <v>3736</v>
      </c>
      <c r="V127" s="56">
        <f>V125+V86+V45</f>
        <v>541</v>
      </c>
      <c r="W127" s="55" t="s">
        <v>336</v>
      </c>
      <c r="X127" s="57">
        <f>X125+X86+X45</f>
        <v>3559</v>
      </c>
      <c r="Y127" s="56">
        <f>Y125+Y86+Y45</f>
        <v>1864</v>
      </c>
      <c r="Z127" s="56" t="s">
        <v>337</v>
      </c>
      <c r="AA127" s="67" t="s">
        <v>338</v>
      </c>
      <c r="AB127" s="57" t="s">
        <v>339</v>
      </c>
      <c r="AC127" s="86" t="s">
        <v>339</v>
      </c>
      <c r="AD127" s="55">
        <f>AD125+AD86+AD45</f>
        <v>556</v>
      </c>
      <c r="AE127" s="57">
        <f>AE125+AE86+AE45</f>
        <v>55</v>
      </c>
      <c r="AF127" s="56">
        <f>AF125+AF86+AF45</f>
        <v>643</v>
      </c>
      <c r="AG127" s="56">
        <f>AG125+AG86+AG45</f>
        <v>197</v>
      </c>
      <c r="AH127" s="55">
        <f>AH125+AH86+AH45</f>
        <v>21779</v>
      </c>
      <c r="AI127" s="57" t="s">
        <v>382</v>
      </c>
      <c r="AJ127" s="56" t="s">
        <v>383</v>
      </c>
      <c r="AK127" s="56">
        <f>AK125+AK86+AK45</f>
        <v>17656</v>
      </c>
      <c r="AL127" s="55">
        <f>AL125+AL86+AL45</f>
        <v>13142</v>
      </c>
      <c r="AM127" s="57" t="s">
        <v>384</v>
      </c>
      <c r="AN127" s="56" t="s">
        <v>385</v>
      </c>
      <c r="AO127" s="56" t="s">
        <v>386</v>
      </c>
      <c r="AP127" s="55" t="s">
        <v>387</v>
      </c>
      <c r="AQ127" s="57" t="s">
        <v>388</v>
      </c>
      <c r="AR127" s="56" t="s">
        <v>389</v>
      </c>
      <c r="AS127" s="56" t="s">
        <v>390</v>
      </c>
      <c r="AT127" s="55" t="s">
        <v>391</v>
      </c>
      <c r="AU127" s="57" t="s">
        <v>392</v>
      </c>
      <c r="AV127" s="56">
        <f>AV125+AV86+AV45</f>
        <v>2047</v>
      </c>
      <c r="AW127" s="56" t="s">
        <v>393</v>
      </c>
      <c r="AX127" s="55" t="s">
        <v>394</v>
      </c>
      <c r="AY127" s="57" t="s">
        <v>395</v>
      </c>
      <c r="AZ127" s="56" t="s">
        <v>396</v>
      </c>
      <c r="BA127" s="57">
        <f>BA125+BA86+BA45</f>
        <v>56</v>
      </c>
      <c r="BB127" s="164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</row>
  </sheetData>
  <mergeCells count="113">
    <mergeCell ref="A1:BB1"/>
    <mergeCell ref="BB2:BB127"/>
    <mergeCell ref="A127:H127"/>
    <mergeCell ref="AC111:AC115"/>
    <mergeCell ref="B117:B123"/>
    <mergeCell ref="C117:C119"/>
    <mergeCell ref="R117:R119"/>
    <mergeCell ref="AC117:AC119"/>
    <mergeCell ref="C120:C124"/>
    <mergeCell ref="R120:R124"/>
    <mergeCell ref="AC120:AC124"/>
    <mergeCell ref="AC88:AC99"/>
    <mergeCell ref="B101:B116"/>
    <mergeCell ref="C101:C105"/>
    <mergeCell ref="R101:R105"/>
    <mergeCell ref="AC101:AC105"/>
    <mergeCell ref="C106:C110"/>
    <mergeCell ref="R106:R110"/>
    <mergeCell ref="AC106:AC110"/>
    <mergeCell ref="C111:C115"/>
    <mergeCell ref="R111:R115"/>
    <mergeCell ref="B86:H86"/>
    <mergeCell ref="A88:A125"/>
    <mergeCell ref="B88:B100"/>
    <mergeCell ref="C88:C100"/>
    <mergeCell ref="D88:D90"/>
    <mergeCell ref="R88:R99"/>
    <mergeCell ref="B125:H125"/>
    <mergeCell ref="B81:B85"/>
    <mergeCell ref="C81:C82"/>
    <mergeCell ref="R81:R82"/>
    <mergeCell ref="A47:A86"/>
    <mergeCell ref="D49:D52"/>
    <mergeCell ref="C57:C66"/>
    <mergeCell ref="R57:R66"/>
    <mergeCell ref="AC81:AC82"/>
    <mergeCell ref="C83:C84"/>
    <mergeCell ref="R83:R84"/>
    <mergeCell ref="AC83:AC84"/>
    <mergeCell ref="B70:B80"/>
    <mergeCell ref="C70:C75"/>
    <mergeCell ref="R70:R75"/>
    <mergeCell ref="AC70:AC75"/>
    <mergeCell ref="C76:C78"/>
    <mergeCell ref="R76:R78"/>
    <mergeCell ref="AC76:AC78"/>
    <mergeCell ref="AC57:AC66"/>
    <mergeCell ref="C67:C68"/>
    <mergeCell ref="R67:R68"/>
    <mergeCell ref="AC67:AC68"/>
    <mergeCell ref="B40:B44"/>
    <mergeCell ref="C40:C43"/>
    <mergeCell ref="R40:R43"/>
    <mergeCell ref="AC40:AC43"/>
    <mergeCell ref="B45:H45"/>
    <mergeCell ref="B47:B69"/>
    <mergeCell ref="C47:C56"/>
    <mergeCell ref="R47:R56"/>
    <mergeCell ref="AC47:AC56"/>
    <mergeCell ref="AP4:AQ4"/>
    <mergeCell ref="S4:T4"/>
    <mergeCell ref="U4:V4"/>
    <mergeCell ref="W4:X4"/>
    <mergeCell ref="Y4:Z4"/>
    <mergeCell ref="AD4:AE4"/>
    <mergeCell ref="C33:C35"/>
    <mergeCell ref="R33:R35"/>
    <mergeCell ref="AC33:AC35"/>
    <mergeCell ref="D34:D35"/>
    <mergeCell ref="D8:D10"/>
    <mergeCell ref="C20:C25"/>
    <mergeCell ref="R20:R25"/>
    <mergeCell ref="AC20:AC25"/>
    <mergeCell ref="D21:D23"/>
    <mergeCell ref="C26:C32"/>
    <mergeCell ref="R26:R32"/>
    <mergeCell ref="AC26:AC32"/>
    <mergeCell ref="A6:A45"/>
    <mergeCell ref="B6:B39"/>
    <mergeCell ref="C6:C19"/>
    <mergeCell ref="R6:R19"/>
    <mergeCell ref="AC6:AC19"/>
    <mergeCell ref="AF4:AG4"/>
    <mergeCell ref="AH4:AI4"/>
    <mergeCell ref="AJ4:AK4"/>
    <mergeCell ref="AL4:AM4"/>
    <mergeCell ref="C37:C38"/>
    <mergeCell ref="D37:D38"/>
    <mergeCell ref="R37:R38"/>
    <mergeCell ref="AC37:AC38"/>
    <mergeCell ref="A2:BA2"/>
    <mergeCell ref="S3:AA3"/>
    <mergeCell ref="R3:R5"/>
    <mergeCell ref="H3:H4"/>
    <mergeCell ref="D3:D5"/>
    <mergeCell ref="E3:G4"/>
    <mergeCell ref="A3:C4"/>
    <mergeCell ref="I3:J4"/>
    <mergeCell ref="K3:L4"/>
    <mergeCell ref="M3:N4"/>
    <mergeCell ref="O3:P4"/>
    <mergeCell ref="Q3:Q5"/>
    <mergeCell ref="AA4:AA5"/>
    <mergeCell ref="AB3:AB5"/>
    <mergeCell ref="AC3:AC5"/>
    <mergeCell ref="AH3:BA3"/>
    <mergeCell ref="AD3:AG3"/>
    <mergeCell ref="AR4:AS4"/>
    <mergeCell ref="AT4:AU4"/>
    <mergeCell ref="AV4:AW4"/>
    <mergeCell ref="AX4:AY4"/>
    <mergeCell ref="AZ4:BA4"/>
    <mergeCell ref="AN4:AO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Açores.1820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2015-05-01T21:33:52Z</dcterms:modified>
</cp:coreProperties>
</file>